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7260" windowHeight="8715" activeTab="0"/>
  </bookViews>
  <sheets>
    <sheet name="Zavezanci" sheetId="1" r:id="rId1"/>
  </sheets>
  <definedNames>
    <definedName name="_xlnm.Print_Area" localSheetId="0">'Zavezanci'!$A$22:$Q$831</definedName>
  </definedNames>
  <calcPr fullCalcOnLoad="1"/>
</workbook>
</file>

<file path=xl/comments1.xml><?xml version="1.0" encoding="utf-8"?>
<comments xmlns="http://schemas.openxmlformats.org/spreadsheetml/2006/main">
  <authors>
    <author>Ana Koren</author>
    <author>Luka Kobe</author>
    <author>student</author>
  </authors>
  <commentList>
    <comment ref="N47" authorId="0">
      <text>
        <r>
          <rPr>
            <b/>
            <sz val="9"/>
            <rFont val="Tahoma"/>
            <family val="0"/>
          </rPr>
          <t>Podatek ARSKTRP</t>
        </r>
      </text>
    </comment>
    <comment ref="N38" authorId="0">
      <text>
        <r>
          <rPr>
            <b/>
            <sz val="9"/>
            <rFont val="Tahoma"/>
            <family val="0"/>
          </rPr>
          <t>Podatek ARSKTRP</t>
        </r>
      </text>
    </comment>
    <comment ref="N29" authorId="0">
      <text>
        <r>
          <rPr>
            <b/>
            <sz val="9"/>
            <rFont val="Tahoma"/>
            <family val="0"/>
          </rPr>
          <t>Podatek ARSKTRP</t>
        </r>
      </text>
    </comment>
    <comment ref="N55" authorId="0">
      <text>
        <r>
          <rPr>
            <b/>
            <sz val="9"/>
            <rFont val="Tahoma"/>
            <family val="0"/>
          </rPr>
          <t>od tega je bilo 58 uvoznikov (Podatek ARSKTRP)</t>
        </r>
        <r>
          <rPr>
            <sz val="9"/>
            <rFont val="Tahoma"/>
            <family val="0"/>
          </rPr>
          <t xml:space="preserve">
</t>
        </r>
      </text>
    </comment>
    <comment ref="N206" authorId="0">
      <text>
        <r>
          <rPr>
            <b/>
            <sz val="9"/>
            <rFont val="Tahoma"/>
            <family val="0"/>
          </rPr>
          <t>Podatek ARSKTRP</t>
        </r>
      </text>
    </comment>
    <comment ref="N236" authorId="0">
      <text>
        <r>
          <rPr>
            <b/>
            <sz val="9"/>
            <rFont val="Tahoma"/>
            <family val="0"/>
          </rPr>
          <t>podatek ARSKTRP</t>
        </r>
      </text>
    </comment>
    <comment ref="N242" authorId="0">
      <text>
        <r>
          <rPr>
            <b/>
            <sz val="9"/>
            <rFont val="Tahoma"/>
            <family val="0"/>
          </rPr>
          <t xml:space="preserve">podatek ARSKTRP
</t>
        </r>
        <r>
          <rPr>
            <sz val="9"/>
            <rFont val="Tahoma"/>
            <family val="0"/>
          </rPr>
          <t xml:space="preserve">
</t>
        </r>
      </text>
    </comment>
    <comment ref="N249" authorId="0">
      <text>
        <r>
          <rPr>
            <b/>
            <sz val="9"/>
            <rFont val="Tahoma"/>
            <family val="0"/>
          </rPr>
          <t>podatek ARSKTRP</t>
        </r>
      </text>
    </comment>
    <comment ref="N253" authorId="0">
      <text>
        <r>
          <rPr>
            <b/>
            <sz val="9"/>
            <rFont val="Tahoma"/>
            <family val="0"/>
          </rPr>
          <t>podatek ARSKTRP</t>
        </r>
        <r>
          <rPr>
            <sz val="9"/>
            <rFont val="Tahoma"/>
            <family val="0"/>
          </rPr>
          <t xml:space="preserve">
525, prenos kvote,
177, pretvorba kvote</t>
        </r>
      </text>
    </comment>
    <comment ref="N259" authorId="0">
      <text>
        <r>
          <rPr>
            <sz val="9"/>
            <rFont val="Tahoma"/>
            <family val="0"/>
          </rPr>
          <t xml:space="preserve">podatek ARSKTRP
5 proizvajalec mleka, 462 upravičenec za ukrepe kmetijske politike (od tega 52 KOP)
</t>
        </r>
      </text>
    </comment>
    <comment ref="N265" authorId="0">
      <text>
        <r>
          <rPr>
            <b/>
            <sz val="9"/>
            <rFont val="Tahoma"/>
            <family val="0"/>
          </rPr>
          <t>podatek ARSKTRP</t>
        </r>
        <r>
          <rPr>
            <sz val="9"/>
            <rFont val="Tahoma"/>
            <family val="0"/>
          </rPr>
          <t xml:space="preserve">
</t>
        </r>
      </text>
    </comment>
    <comment ref="N272" authorId="0">
      <text>
        <r>
          <rPr>
            <b/>
            <sz val="9"/>
            <rFont val="Tahoma"/>
            <family val="0"/>
          </rPr>
          <t>podatek ARSKTRP</t>
        </r>
      </text>
    </comment>
    <comment ref="N274" authorId="0">
      <text>
        <r>
          <rPr>
            <b/>
            <sz val="9"/>
            <rFont val="Tahoma"/>
            <family val="0"/>
          </rPr>
          <t>ocena ARSKTRP</t>
        </r>
        <r>
          <rPr>
            <sz val="9"/>
            <rFont val="Tahoma"/>
            <family val="0"/>
          </rPr>
          <t xml:space="preserve">
</t>
        </r>
      </text>
    </comment>
    <comment ref="N283" authorId="0">
      <text>
        <r>
          <rPr>
            <b/>
            <sz val="9"/>
            <rFont val="Tahoma"/>
            <family val="0"/>
          </rPr>
          <t>podatek ARSKTRP</t>
        </r>
        <r>
          <rPr>
            <sz val="9"/>
            <rFont val="Tahoma"/>
            <family val="0"/>
          </rPr>
          <t xml:space="preserve">
</t>
        </r>
      </text>
    </comment>
    <comment ref="N295" authorId="0">
      <text>
        <r>
          <rPr>
            <b/>
            <sz val="9"/>
            <rFont val="Tahoma"/>
            <family val="0"/>
          </rPr>
          <t>podatek ARSKTRP</t>
        </r>
        <r>
          <rPr>
            <sz val="9"/>
            <rFont val="Tahoma"/>
            <family val="0"/>
          </rPr>
          <t xml:space="preserve">
</t>
        </r>
      </text>
    </comment>
    <comment ref="N316" authorId="0">
      <text>
        <r>
          <rPr>
            <b/>
            <sz val="9"/>
            <rFont val="Tahoma"/>
            <family val="0"/>
          </rPr>
          <t>podatek ARSKTRP</t>
        </r>
        <r>
          <rPr>
            <sz val="9"/>
            <rFont val="Tahoma"/>
            <family val="0"/>
          </rPr>
          <t xml:space="preserve">
</t>
        </r>
      </text>
    </comment>
    <comment ref="N333" authorId="0">
      <text>
        <r>
          <rPr>
            <sz val="9"/>
            <rFont val="Tahoma"/>
            <family val="0"/>
          </rPr>
          <t xml:space="preserve">podatek ARSKTRP
</t>
        </r>
      </text>
    </comment>
    <comment ref="N335" authorId="0">
      <text>
        <r>
          <rPr>
            <b/>
            <sz val="9"/>
            <rFont val="Tahoma"/>
            <family val="0"/>
          </rPr>
          <t>podatek ARSKTRP</t>
        </r>
        <r>
          <rPr>
            <sz val="9"/>
            <rFont val="Tahoma"/>
            <family val="0"/>
          </rPr>
          <t xml:space="preserve">
v 128 primerih je bil prisoten pooblaščenec</t>
        </r>
      </text>
    </comment>
    <comment ref="N339" authorId="0">
      <text>
        <r>
          <rPr>
            <b/>
            <sz val="9"/>
            <rFont val="Tahoma"/>
            <family val="0"/>
          </rPr>
          <t>podatek ARSKTRP</t>
        </r>
        <r>
          <rPr>
            <sz val="9"/>
            <rFont val="Tahoma"/>
            <family val="0"/>
          </rPr>
          <t xml:space="preserve">
</t>
        </r>
      </text>
    </comment>
    <comment ref="N343" authorId="0">
      <text>
        <r>
          <rPr>
            <b/>
            <sz val="9"/>
            <rFont val="Tahoma"/>
            <family val="0"/>
          </rPr>
          <t>podatek ARSKTRP</t>
        </r>
        <r>
          <rPr>
            <sz val="9"/>
            <rFont val="Tahoma"/>
            <family val="0"/>
          </rPr>
          <t xml:space="preserve">
</t>
        </r>
      </text>
    </comment>
    <comment ref="N373" authorId="0">
      <text>
        <r>
          <rPr>
            <b/>
            <sz val="9"/>
            <rFont val="Tahoma"/>
            <family val="0"/>
          </rPr>
          <t xml:space="preserve">podatek ARSKTRP
</t>
        </r>
        <r>
          <rPr>
            <sz val="9"/>
            <rFont val="Tahoma"/>
            <family val="0"/>
          </rPr>
          <t xml:space="preserve">
</t>
        </r>
      </text>
    </comment>
    <comment ref="N383" authorId="0">
      <text>
        <r>
          <rPr>
            <sz val="9"/>
            <rFont val="Tahoma"/>
            <family val="0"/>
          </rPr>
          <t xml:space="preserve">strokovna ocena;
</t>
        </r>
      </text>
    </comment>
    <comment ref="N386" authorId="0">
      <text>
        <r>
          <rPr>
            <sz val="9"/>
            <rFont val="Tahoma"/>
            <family val="0"/>
          </rPr>
          <t xml:space="preserve">podatek ARSKTRP
</t>
        </r>
      </text>
    </comment>
    <comment ref="N388" authorId="0">
      <text>
        <r>
          <rPr>
            <b/>
            <sz val="9"/>
            <rFont val="Tahoma"/>
            <family val="0"/>
          </rPr>
          <t>podatek ARSKTRP</t>
        </r>
        <r>
          <rPr>
            <sz val="9"/>
            <rFont val="Tahoma"/>
            <family val="0"/>
          </rPr>
          <t xml:space="preserve">
</t>
        </r>
      </text>
    </comment>
    <comment ref="N406" authorId="0">
      <text>
        <r>
          <rPr>
            <b/>
            <sz val="9"/>
            <rFont val="Tahoma"/>
            <family val="0"/>
          </rPr>
          <t>podatek ARSKTRP</t>
        </r>
      </text>
    </comment>
    <comment ref="N411" authorId="0">
      <text>
        <r>
          <rPr>
            <b/>
            <sz val="9"/>
            <rFont val="Tahoma"/>
            <family val="0"/>
          </rPr>
          <t>podatek ARSKTRP</t>
        </r>
        <r>
          <rPr>
            <sz val="9"/>
            <rFont val="Tahoma"/>
            <family val="0"/>
          </rPr>
          <t xml:space="preserve">
</t>
        </r>
      </text>
    </comment>
    <comment ref="N432" authorId="0">
      <text>
        <r>
          <rPr>
            <b/>
            <sz val="9"/>
            <rFont val="Tahoma"/>
            <family val="0"/>
          </rPr>
          <t>podatek ARSKTRP</t>
        </r>
        <r>
          <rPr>
            <sz val="9"/>
            <rFont val="Tahoma"/>
            <family val="0"/>
          </rPr>
          <t xml:space="preserve">
</t>
        </r>
      </text>
    </comment>
    <comment ref="N426" authorId="0">
      <text>
        <r>
          <rPr>
            <b/>
            <sz val="9"/>
            <rFont val="Tahoma"/>
            <family val="0"/>
          </rPr>
          <t>podatek ARSKTRP</t>
        </r>
        <r>
          <rPr>
            <sz val="9"/>
            <rFont val="Tahoma"/>
            <family val="0"/>
          </rPr>
          <t xml:space="preserve">
</t>
        </r>
      </text>
    </comment>
    <comment ref="N476" authorId="0">
      <text>
        <r>
          <rPr>
            <b/>
            <sz val="9"/>
            <rFont val="Tahoma"/>
            <family val="0"/>
          </rPr>
          <t>podatek ARSKTRP</t>
        </r>
        <r>
          <rPr>
            <sz val="9"/>
            <rFont val="Tahoma"/>
            <family val="0"/>
          </rPr>
          <t xml:space="preserve">
</t>
        </r>
      </text>
    </comment>
    <comment ref="N481" authorId="0">
      <text>
        <r>
          <rPr>
            <b/>
            <sz val="9"/>
            <rFont val="Tahoma"/>
            <family val="0"/>
          </rPr>
          <t>podatek ARSKTRP</t>
        </r>
        <r>
          <rPr>
            <sz val="9"/>
            <rFont val="Tahoma"/>
            <family val="0"/>
          </rPr>
          <t xml:space="preserve">
</t>
        </r>
      </text>
    </comment>
    <comment ref="N486" authorId="0">
      <text>
        <r>
          <rPr>
            <b/>
            <sz val="9"/>
            <rFont val="Tahoma"/>
            <family val="0"/>
          </rPr>
          <t>podatek ARSKTRP</t>
        </r>
        <r>
          <rPr>
            <sz val="9"/>
            <rFont val="Tahoma"/>
            <family val="0"/>
          </rPr>
          <t xml:space="preserve">
</t>
        </r>
      </text>
    </comment>
    <comment ref="N491" authorId="0">
      <text>
        <r>
          <rPr>
            <b/>
            <sz val="9"/>
            <rFont val="Tahoma"/>
            <family val="0"/>
          </rPr>
          <t>podatek ARSKTRP</t>
        </r>
      </text>
    </comment>
    <comment ref="N557" authorId="0">
      <text>
        <r>
          <rPr>
            <b/>
            <sz val="9"/>
            <rFont val="Tahoma"/>
            <family val="0"/>
          </rPr>
          <t xml:space="preserve">270 nosilcev, ki so na novo začeli opravljati kmetijsko dejavnost (podatek ARSTKRP); 300 KMG, ki so se znašli v posebnih razmerah, strokovna ocena
</t>
        </r>
      </text>
    </comment>
    <comment ref="N562" authorId="0">
      <text>
        <r>
          <rPr>
            <b/>
            <sz val="9"/>
            <rFont val="Tahoma"/>
            <family val="0"/>
          </rPr>
          <t>podatek ARSKTRP</t>
        </r>
        <r>
          <rPr>
            <sz val="9"/>
            <rFont val="Tahoma"/>
            <family val="0"/>
          </rPr>
          <t xml:space="preserve">
</t>
        </r>
      </text>
    </comment>
    <comment ref="N624" authorId="0">
      <text>
        <r>
          <rPr>
            <b/>
            <sz val="9"/>
            <rFont val="Tahoma"/>
            <family val="0"/>
          </rPr>
          <t>podatek ARSKTRP</t>
        </r>
        <r>
          <rPr>
            <sz val="9"/>
            <rFont val="Tahoma"/>
            <family val="0"/>
          </rPr>
          <t xml:space="preserve">
</t>
        </r>
      </text>
    </comment>
    <comment ref="N629" authorId="0">
      <text>
        <r>
          <rPr>
            <b/>
            <sz val="9"/>
            <rFont val="Tahoma"/>
            <family val="0"/>
          </rPr>
          <t>podatek ARSKTRP</t>
        </r>
        <r>
          <rPr>
            <sz val="9"/>
            <rFont val="Tahoma"/>
            <family val="0"/>
          </rPr>
          <t xml:space="preserve">
</t>
        </r>
      </text>
    </comment>
    <comment ref="N633" authorId="0">
      <text>
        <r>
          <rPr>
            <b/>
            <sz val="9"/>
            <rFont val="Tahoma"/>
            <family val="0"/>
          </rPr>
          <t>podatek ARSKTRP</t>
        </r>
        <r>
          <rPr>
            <sz val="9"/>
            <rFont val="Tahoma"/>
            <family val="0"/>
          </rPr>
          <t xml:space="preserve">
</t>
        </r>
      </text>
    </comment>
    <comment ref="N637" authorId="0">
      <text>
        <r>
          <rPr>
            <b/>
            <sz val="9"/>
            <rFont val="Tahoma"/>
            <family val="0"/>
          </rPr>
          <t>podatek ARSKTRP</t>
        </r>
      </text>
    </comment>
    <comment ref="N640" authorId="0">
      <text>
        <r>
          <rPr>
            <b/>
            <sz val="9"/>
            <rFont val="Tahoma"/>
            <family val="0"/>
          </rPr>
          <t>podatek ARSKTRP</t>
        </r>
        <r>
          <rPr>
            <sz val="9"/>
            <rFont val="Tahoma"/>
            <family val="0"/>
          </rPr>
          <t xml:space="preserve">
</t>
        </r>
      </text>
    </comment>
    <comment ref="N645" authorId="0">
      <text>
        <r>
          <rPr>
            <b/>
            <sz val="9"/>
            <rFont val="Tahoma"/>
            <family val="0"/>
          </rPr>
          <t>podatek ARSKTRP</t>
        </r>
        <r>
          <rPr>
            <sz val="9"/>
            <rFont val="Tahoma"/>
            <family val="0"/>
          </rPr>
          <t xml:space="preserve">
</t>
        </r>
      </text>
    </comment>
    <comment ref="N649" authorId="0">
      <text>
        <r>
          <rPr>
            <b/>
            <sz val="9"/>
            <rFont val="Tahoma"/>
            <family val="0"/>
          </rPr>
          <t>podatek ARSKTRP</t>
        </r>
        <r>
          <rPr>
            <sz val="9"/>
            <rFont val="Tahoma"/>
            <family val="0"/>
          </rPr>
          <t xml:space="preserve">
</t>
        </r>
      </text>
    </comment>
    <comment ref="N654" authorId="0">
      <text>
        <r>
          <rPr>
            <b/>
            <sz val="9"/>
            <rFont val="Tahoma"/>
            <family val="0"/>
          </rPr>
          <t>podatek ARSKTRP</t>
        </r>
        <r>
          <rPr>
            <sz val="9"/>
            <rFont val="Tahoma"/>
            <family val="0"/>
          </rPr>
          <t xml:space="preserve">
</t>
        </r>
      </text>
    </comment>
    <comment ref="N659" authorId="0">
      <text>
        <r>
          <rPr>
            <b/>
            <sz val="9"/>
            <rFont val="Tahoma"/>
            <family val="0"/>
          </rPr>
          <t>podatek ARSKTRP</t>
        </r>
        <r>
          <rPr>
            <sz val="9"/>
            <rFont val="Tahoma"/>
            <family val="0"/>
          </rPr>
          <t xml:space="preserve">
od tega 4 pravne ali fizične osebe, ki izvajajo dejavnost vzreje vodnih živali (podatek MKGP)</t>
        </r>
      </text>
    </comment>
    <comment ref="N721" authorId="0">
      <text>
        <r>
          <rPr>
            <b/>
            <sz val="9"/>
            <rFont val="Tahoma"/>
            <family val="0"/>
          </rPr>
          <t>podatek ARSKTRP</t>
        </r>
        <r>
          <rPr>
            <sz val="9"/>
            <rFont val="Tahoma"/>
            <family val="0"/>
          </rPr>
          <t xml:space="preserve">
</t>
        </r>
      </text>
    </comment>
    <comment ref="N726" authorId="0">
      <text>
        <r>
          <rPr>
            <b/>
            <sz val="9"/>
            <rFont val="Tahoma"/>
            <family val="0"/>
          </rPr>
          <t>podatek ARSKTRP</t>
        </r>
        <r>
          <rPr>
            <sz val="9"/>
            <rFont val="Tahoma"/>
            <family val="0"/>
          </rPr>
          <t xml:space="preserve">
</t>
        </r>
      </text>
    </comment>
    <comment ref="N731" authorId="0">
      <text>
        <r>
          <rPr>
            <b/>
            <sz val="9"/>
            <rFont val="Tahoma"/>
            <family val="0"/>
          </rPr>
          <t>podatek ARSKTRP</t>
        </r>
        <r>
          <rPr>
            <sz val="9"/>
            <rFont val="Tahoma"/>
            <family val="0"/>
          </rPr>
          <t xml:space="preserve">
</t>
        </r>
      </text>
    </comment>
    <comment ref="N737" authorId="0">
      <text>
        <r>
          <rPr>
            <b/>
            <sz val="9"/>
            <rFont val="Tahoma"/>
            <family val="0"/>
          </rPr>
          <t>podatek ARSKTRP</t>
        </r>
        <r>
          <rPr>
            <sz val="9"/>
            <rFont val="Tahoma"/>
            <family val="0"/>
          </rPr>
          <t xml:space="preserve">
</t>
        </r>
      </text>
    </comment>
    <comment ref="N743" authorId="0">
      <text>
        <r>
          <rPr>
            <b/>
            <sz val="9"/>
            <rFont val="Tahoma"/>
            <family val="0"/>
          </rPr>
          <t>podatek ARSKTRP</t>
        </r>
      </text>
    </comment>
    <comment ref="N746" authorId="0">
      <text>
        <r>
          <rPr>
            <b/>
            <sz val="9"/>
            <rFont val="Tahoma"/>
            <family val="0"/>
          </rPr>
          <t>podatek ARSKTRP</t>
        </r>
      </text>
    </comment>
    <comment ref="N755" authorId="0">
      <text>
        <r>
          <rPr>
            <b/>
            <sz val="9"/>
            <rFont val="Tahoma"/>
            <family val="0"/>
          </rPr>
          <t>podatek ARSKTRP</t>
        </r>
        <r>
          <rPr>
            <sz val="9"/>
            <rFont val="Tahoma"/>
            <family val="0"/>
          </rPr>
          <t xml:space="preserve">
</t>
        </r>
      </text>
    </comment>
    <comment ref="N764" authorId="0">
      <text>
        <r>
          <rPr>
            <b/>
            <sz val="9"/>
            <rFont val="Tahoma"/>
            <family val="0"/>
          </rPr>
          <t>podatek ARSKTRP; razpis za ukrep 111 še ni bil izveden</t>
        </r>
        <r>
          <rPr>
            <sz val="9"/>
            <rFont val="Tahoma"/>
            <family val="0"/>
          </rPr>
          <t xml:space="preserve">
</t>
        </r>
      </text>
    </comment>
    <comment ref="N769" authorId="0">
      <text>
        <r>
          <rPr>
            <b/>
            <sz val="9"/>
            <rFont val="Tahoma"/>
            <family val="0"/>
          </rPr>
          <t>podatek ARSKTRP</t>
        </r>
      </text>
    </comment>
    <comment ref="N773" authorId="0">
      <text>
        <r>
          <rPr>
            <b/>
            <sz val="9"/>
            <rFont val="Tahoma"/>
            <family val="0"/>
          </rPr>
          <t>podatek ARSKTRP</t>
        </r>
      </text>
    </comment>
    <comment ref="N777" authorId="0">
      <text>
        <r>
          <rPr>
            <b/>
            <sz val="9"/>
            <rFont val="Tahoma"/>
            <family val="0"/>
          </rPr>
          <t>podatek ARSKTRP</t>
        </r>
        <r>
          <rPr>
            <sz val="9"/>
            <rFont val="Tahoma"/>
            <family val="0"/>
          </rPr>
          <t xml:space="preserve">
</t>
        </r>
      </text>
    </comment>
    <comment ref="N781" authorId="0">
      <text>
        <r>
          <rPr>
            <b/>
            <sz val="9"/>
            <rFont val="Tahoma"/>
            <family val="0"/>
          </rPr>
          <t>podatek ARSKTRP</t>
        </r>
        <r>
          <rPr>
            <sz val="9"/>
            <rFont val="Tahoma"/>
            <family val="0"/>
          </rPr>
          <t xml:space="preserve">
</t>
        </r>
      </text>
    </comment>
    <comment ref="N785" authorId="0">
      <text>
        <r>
          <rPr>
            <b/>
            <sz val="9"/>
            <rFont val="Tahoma"/>
            <family val="0"/>
          </rPr>
          <t>podatek ARSKTRP</t>
        </r>
        <r>
          <rPr>
            <sz val="9"/>
            <rFont val="Tahoma"/>
            <family val="0"/>
          </rPr>
          <t xml:space="preserve">
</t>
        </r>
      </text>
    </comment>
    <comment ref="N790" authorId="0">
      <text>
        <r>
          <rPr>
            <b/>
            <sz val="9"/>
            <rFont val="Tahoma"/>
            <family val="0"/>
          </rPr>
          <t>podatek ARSKTRP</t>
        </r>
        <r>
          <rPr>
            <sz val="9"/>
            <rFont val="Tahoma"/>
            <family val="0"/>
          </rPr>
          <t xml:space="preserve">
</t>
        </r>
      </text>
    </comment>
    <comment ref="N222" authorId="1">
      <text>
        <r>
          <rPr>
            <sz val="9"/>
            <rFont val="Tahoma"/>
            <family val="0"/>
          </rPr>
          <t xml:space="preserve">podatek ARSTKP
</t>
        </r>
      </text>
    </comment>
    <comment ref="N226" authorId="1">
      <text>
        <r>
          <rPr>
            <sz val="9"/>
            <rFont val="Tahoma"/>
            <family val="0"/>
          </rPr>
          <t xml:space="preserve">podatek ARSTKP
</t>
        </r>
      </text>
    </comment>
    <comment ref="N231" authorId="1">
      <text>
        <r>
          <rPr>
            <sz val="9"/>
            <rFont val="Tahoma"/>
            <family val="0"/>
          </rPr>
          <t xml:space="preserve">podatek ARSTKP
</t>
        </r>
      </text>
    </comment>
    <comment ref="N477" authorId="0">
      <text>
        <r>
          <rPr>
            <b/>
            <sz val="9"/>
            <rFont val="Tahoma"/>
            <family val="0"/>
          </rPr>
          <t>podatek ARSKTRP</t>
        </r>
        <r>
          <rPr>
            <sz val="9"/>
            <rFont val="Tahoma"/>
            <family val="0"/>
          </rPr>
          <t xml:space="preserve">
</t>
        </r>
      </text>
    </comment>
    <comment ref="N297" authorId="0">
      <text>
        <r>
          <rPr>
            <b/>
            <sz val="9"/>
            <rFont val="Tahoma"/>
            <family val="0"/>
          </rPr>
          <t>podatek ARSKTRP</t>
        </r>
        <r>
          <rPr>
            <sz val="9"/>
            <rFont val="Tahoma"/>
            <family val="0"/>
          </rPr>
          <t xml:space="preserve">
</t>
        </r>
      </text>
    </comment>
    <comment ref="N328" authorId="1">
      <text>
        <r>
          <rPr>
            <sz val="9"/>
            <rFont val="Tahoma"/>
            <family val="0"/>
          </rPr>
          <t xml:space="preserve">Podatek ARSTKRP
</t>
        </r>
      </text>
    </comment>
    <comment ref="N310" authorId="0">
      <text>
        <r>
          <rPr>
            <b/>
            <sz val="9"/>
            <rFont val="Tahoma"/>
            <family val="0"/>
          </rPr>
          <t>podatek ARSKTRP</t>
        </r>
        <r>
          <rPr>
            <sz val="9"/>
            <rFont val="Tahoma"/>
            <family val="0"/>
          </rPr>
          <t xml:space="preserve">
</t>
        </r>
      </text>
    </comment>
    <comment ref="N312" authorId="0">
      <text>
        <r>
          <rPr>
            <b/>
            <sz val="9"/>
            <rFont val="Tahoma"/>
            <family val="0"/>
          </rPr>
          <t>podatek ARSKTRP</t>
        </r>
        <r>
          <rPr>
            <sz val="9"/>
            <rFont val="Tahoma"/>
            <family val="0"/>
          </rPr>
          <t xml:space="preserve">
</t>
        </r>
      </text>
    </comment>
    <comment ref="N662" authorId="0">
      <text>
        <r>
          <rPr>
            <b/>
            <sz val="9"/>
            <rFont val="Tahoma"/>
            <family val="0"/>
          </rPr>
          <t>podatek ARSKTRP</t>
        </r>
      </text>
    </comment>
    <comment ref="N91" authorId="1">
      <text>
        <r>
          <rPr>
            <b/>
            <sz val="9"/>
            <rFont val="Tahoma"/>
            <family val="0"/>
          </rPr>
          <t>podatek MKGP</t>
        </r>
      </text>
    </comment>
    <comment ref="N114" authorId="1">
      <text>
        <r>
          <rPr>
            <sz val="9"/>
            <rFont val="Tahoma"/>
            <family val="0"/>
          </rPr>
          <t xml:space="preserve">podatek MKGP
</t>
        </r>
      </text>
    </comment>
    <comment ref="N665" authorId="1">
      <text>
        <r>
          <rPr>
            <sz val="9"/>
            <rFont val="Tahoma"/>
            <family val="0"/>
          </rPr>
          <t xml:space="preserve">podatek MKGP
</t>
        </r>
      </text>
    </comment>
    <comment ref="N671" authorId="1">
      <text>
        <r>
          <rPr>
            <sz val="9"/>
            <rFont val="Tahoma"/>
            <family val="0"/>
          </rPr>
          <t xml:space="preserve">4 zavarovalnice izvajajo ta tip zavarovanja (podatek MKGP)
</t>
        </r>
      </text>
    </comment>
    <comment ref="N750" authorId="1">
      <text>
        <r>
          <rPr>
            <sz val="9"/>
            <rFont val="Tahoma"/>
            <family val="0"/>
          </rPr>
          <t xml:space="preserve">podatek MKGP
</t>
        </r>
      </text>
    </comment>
    <comment ref="N438" authorId="1">
      <text>
        <r>
          <rPr>
            <sz val="9"/>
            <rFont val="Tahoma"/>
            <family val="0"/>
          </rPr>
          <t xml:space="preserve">podatek MKGP
</t>
        </r>
      </text>
    </comment>
    <comment ref="N794" authorId="1">
      <text>
        <r>
          <rPr>
            <b/>
            <sz val="9"/>
            <rFont val="Tahoma"/>
            <family val="0"/>
          </rPr>
          <t>podatek MKGP</t>
        </r>
      </text>
    </comment>
    <comment ref="N799" authorId="1">
      <text>
        <r>
          <rPr>
            <sz val="9"/>
            <rFont val="Tahoma"/>
            <family val="0"/>
          </rPr>
          <t xml:space="preserve">Podatek MKGP
</t>
        </r>
      </text>
    </comment>
    <comment ref="N860" authorId="2">
      <text>
        <r>
          <rPr>
            <b/>
            <sz val="9"/>
            <rFont val="Tahoma"/>
            <family val="2"/>
          </rPr>
          <t>www.kranjska-cebela.si</t>
        </r>
        <r>
          <rPr>
            <sz val="9"/>
            <rFont val="Tahoma"/>
            <family val="2"/>
          </rPr>
          <t xml:space="preserve">
</t>
        </r>
      </text>
    </comment>
    <comment ref="N868" authorId="2">
      <text>
        <r>
          <rPr>
            <b/>
            <sz val="9"/>
            <rFont val="Tahoma"/>
            <family val="2"/>
          </rPr>
          <t>ocena</t>
        </r>
        <r>
          <rPr>
            <sz val="9"/>
            <rFont val="Tahoma"/>
            <family val="2"/>
          </rPr>
          <t xml:space="preserve">
</t>
        </r>
      </text>
    </comment>
    <comment ref="N914" authorId="2">
      <text>
        <r>
          <rPr>
            <sz val="9"/>
            <rFont val="Tahoma"/>
            <family val="2"/>
          </rPr>
          <t xml:space="preserve">število zaklanih prašičev v letu 2009, podatek VURS
</t>
        </r>
      </text>
    </comment>
    <comment ref="N921" authorId="1">
      <text>
        <r>
          <rPr>
            <sz val="9"/>
            <rFont val="Tahoma"/>
            <family val="0"/>
          </rPr>
          <t xml:space="preserve">Število podjetij registriranih za prodajo mesa (vir: Ajpes)
</t>
        </r>
      </text>
    </comment>
    <comment ref="N926" authorId="2">
      <text>
        <r>
          <rPr>
            <b/>
            <sz val="9"/>
            <rFont val="Tahoma"/>
            <family val="2"/>
          </rPr>
          <t xml:space="preserve">prodajalci mesa 201 x 100 označb letno
</t>
        </r>
        <r>
          <rPr>
            <sz val="9"/>
            <rFont val="Tahoma"/>
            <family val="2"/>
          </rPr>
          <t xml:space="preserve">
</t>
        </r>
      </text>
    </comment>
  </commentList>
</comments>
</file>

<file path=xl/sharedStrings.xml><?xml version="1.0" encoding="utf-8"?>
<sst xmlns="http://schemas.openxmlformats.org/spreadsheetml/2006/main" count="4644" uniqueCount="2259">
  <si>
    <t>Uredba o izvajanju Programa ukrepov na področju čebelarstva v republiki Sloveniji v letih 2008-2010 za leto 2008 (Uradni list RS, št. 105/2007, 45/2008-ZKme-1)</t>
  </si>
  <si>
    <t>Vlagatelj mora poslati vlogo za odbritev zbirališča na Agencijo Republike Slovenije za kmetijske trge in razvoj podeželja.</t>
  </si>
  <si>
    <t>vlagatelj</t>
  </si>
  <si>
    <t>Priprava vloge za odobritev zbirališča.</t>
  </si>
  <si>
    <t>pridobitev dokazil</t>
  </si>
  <si>
    <t>pošiljanje vloge na ARSKTRP</t>
  </si>
  <si>
    <t>7.6.</t>
  </si>
  <si>
    <t>Če se upravičenec v skladu s predpisi o javnih naročilih šteje za naročnika, mora predložiti
izjavo, da je bil postopek izbire dobavitelja izveden v skladu z Zakonom o javnih naročilih.</t>
  </si>
  <si>
    <t>upravičenec</t>
  </si>
  <si>
    <t>Priprava pisne izjave, da postopek izbire izveden v skladu Zakonom o javnih naročih</t>
  </si>
  <si>
    <t>predložitev izjave k vlogi za odobritev</t>
  </si>
  <si>
    <t>16, 20</t>
  </si>
  <si>
    <t>PRO, pravna ali fizična oseba mora za povračilo upravičenih stroškov vložiti vlogo (stroški PRO pri pripravi programa iz prvega odstavka 18. člena (delo projektnega vodje, članov strokovne komisije in organa, stroški povezani z delom, materialni stroški, najem prostora); stroški za izvedbo ocenjevanja medu iz programa iz prvega odstavka 18. člena te uredbe skupaj s stroški za najem potrebnih zmogljivosti za izvedbo; stroški za oceno posameznih ocenjevanih vzorcev; stroški za pripravo končnih poročil izvajalcev do višine, določene v programu)</t>
  </si>
  <si>
    <t>Priznana rejska organizacija za kranjsko čebelo</t>
  </si>
  <si>
    <t>Pridobitev obrazca za povračilo stroškov</t>
  </si>
  <si>
    <t>Pridobitev dokazil, izjav, računov…</t>
  </si>
  <si>
    <t>pošiljanje vloge in podporne dokumentacije</t>
  </si>
  <si>
    <t>PRO pripravi letni program ocenjevanja medu slovenskega porekla, ki ga z odločbo potrdi
minister.</t>
  </si>
  <si>
    <t>PRO (priznana rejska organizacija za kranjsko čebelo)</t>
  </si>
  <si>
    <t xml:space="preserve">priprava potrebnih informacij o programu ocenjevanja medu </t>
  </si>
  <si>
    <t>priprava letnega programa ocenjevanja medu slovenskega porekla</t>
  </si>
  <si>
    <t>Posredovanje programa v potrditev ministru za kmetijstvo</t>
  </si>
  <si>
    <t>Druga priznana organizacija za kranjsko čebelo (v nadaljevanju: DPO) pripravi program za izvedbo ukrepov vzreje kakovostnih matic kranjske čebele z ocenjevanjem lastnosti in kakovosti čebeljih družin v vzrejališčih.</t>
  </si>
  <si>
    <t>DPO - Druga priznana organizacija za kranjsko čebelo</t>
  </si>
  <si>
    <t>priprava potrebnih informacij za program vzreje kakovostnih matic kranjske čebele</t>
  </si>
  <si>
    <t>23., 28.1</t>
  </si>
  <si>
    <t>DPO pripravi program spremljanja in ocenjevanja kakovosti obstoječega fonda z
direktnim testom čebeljih družin v vzrejališčih čebeljih matic, ki ga potrdi minister.</t>
  </si>
  <si>
    <t>priprava potrebnih informacij za oprogram ocenjevanja kakovosti obstoječega fonda</t>
  </si>
  <si>
    <t xml:space="preserve">priprava letnega programa spremljanja in ocenjevanja kakovosti obstoječega fonda </t>
  </si>
  <si>
    <t>26, 29</t>
  </si>
  <si>
    <t>DPO vloži vlogo za povračilo upravičenih stroškov</t>
  </si>
  <si>
    <t>28.2.</t>
  </si>
  <si>
    <t>DPO mora opravljati spremljanje kakovosti vzrejenih matic kranjske čebele.</t>
  </si>
  <si>
    <t>izvajanje spremljanja kakovosti</t>
  </si>
  <si>
    <t>evidentiranje podatkov o spremljanju kakovosti</t>
  </si>
  <si>
    <t>Priprava poročil o spremljanju kakovosti</t>
  </si>
  <si>
    <t>Izvajalec razvoja izdelkov iz čebeljih pridelkov mora vložiti vlogo za povračilo upravičenih stroškov</t>
  </si>
  <si>
    <t>izvajalec razvoja izdelkov iz čebeljih pridelkov</t>
  </si>
  <si>
    <t>Izvajalec raziskovalne naloge o vsebnosti polutantov v čebeljih izdelkih slovenskega porekla vloži vlogo za povračilo upravičenih stroškov</t>
  </si>
  <si>
    <t>raziskovalna organizacija</t>
  </si>
  <si>
    <t>Priprava vloge za povračilo upravičenih stroškov</t>
  </si>
  <si>
    <t>Vsak izvajalec programa, ki po tej uredbi vloži vlogo, razen ukrepov tehnične pomoči čebelarjem, ki ga pošlje agencija, mora najpozneje do 1. decembra 2008 na Ministrstvo za kmetijstvo, gozdarstvo in prehrano poslati letno poročilo o izvajanju programa.</t>
  </si>
  <si>
    <t>izvajalci programov - vlagatelji</t>
  </si>
  <si>
    <t>Priprava podatkov za pripravo letnega pročila</t>
  </si>
  <si>
    <t>Priprava letnega pročila</t>
  </si>
  <si>
    <t>41., 42.</t>
  </si>
  <si>
    <t>Nosilec dejavnosti mora v prostorih, v katerih se prodaja goveje in telečje meso, na vidnem mestu izobesiti shematski prikazi kakovostnih kategorij posameznih vrst mesa.V prostorih, v katerih se prodaja meso mora biti obešeno na kavlje, ločeno po vrstah in državah izvora živali.  kar mora biti označeno z imenom države izvora živali oziroma mesa.Označba z imenom države izvora mora biti jasno vidna in čitljiva ter na takem mestu, da se nedvoumno vidi, za katero meso velja.</t>
  </si>
  <si>
    <t>nosilec dejavnosti</t>
  </si>
  <si>
    <t>izdelava prikaza kakovostnih kategorij mesa</t>
  </si>
  <si>
    <t>izobešanje prikaza kakovosti kategorij mesa</t>
  </si>
  <si>
    <t>Priprava potrebnih podatkov o izvoru mesa</t>
  </si>
  <si>
    <t>Priprava označb</t>
  </si>
  <si>
    <t>Označitev mesa in kosov mesa</t>
  </si>
  <si>
    <t>Pravilnik o označevanju in kategorizaciji svinjskega mesa (Uradni list RS, št. 33/2004, 10/2005, 45/2008-ZKme-1)</t>
  </si>
  <si>
    <t>Klavno-predelovalni obrat označi trup ali polovico trupa z najmanj eno etiketo na vsako polovico, lahko pa se že na klavni liniji označijo makrokonfekcijski kosi. Etiketa mora vsebovati določene podatke.</t>
  </si>
  <si>
    <t>klavno- predelovalni obrat/zaklani prašiči</t>
  </si>
  <si>
    <t>priprava etikete z vsemi podatki</t>
  </si>
  <si>
    <t>označitev klavne polovice z etiketo</t>
  </si>
  <si>
    <t xml:space="preserve">Klavno-predelovalni obrat označi meso v prometu. Oznaka mora vsebovati določene podatke. </t>
  </si>
  <si>
    <t>priprava označbe z vsemimi ustreznimi  podatki</t>
  </si>
  <si>
    <t>označitev mesa</t>
  </si>
  <si>
    <t>Prodajalec označi na prodajnem mestu vsak kos prašičjega mesa. Oznaka mora vsebovati določene podatke.</t>
  </si>
  <si>
    <t>Prodajalne mesa/Število zaklanih prašičev</t>
  </si>
  <si>
    <t>Prodajalec mora pri označbi za mleto meso poleg ostalih označb  dodati še datum priprave mesa.</t>
  </si>
  <si>
    <t>prodajalec mesa/število označb</t>
  </si>
  <si>
    <t>Priprava vsebine za označevanje,ki vključuje datum priprave mesa</t>
  </si>
  <si>
    <t>priprava označbe z vsemi ustreznimi  podatki</t>
  </si>
  <si>
    <t>B, C</t>
  </si>
  <si>
    <t>AA 165.1</t>
  </si>
  <si>
    <t>AA 165.2</t>
  </si>
  <si>
    <t>AA 165.3</t>
  </si>
  <si>
    <t>AA 166.1</t>
  </si>
  <si>
    <t>AA 166.2</t>
  </si>
  <si>
    <t>AA 167.1</t>
  </si>
  <si>
    <t>AA 167.2</t>
  </si>
  <si>
    <t>AA 167.3</t>
  </si>
  <si>
    <t>AA 167.4</t>
  </si>
  <si>
    <t>AA 168.1</t>
  </si>
  <si>
    <t>AA 168.2</t>
  </si>
  <si>
    <t>AA 168.4</t>
  </si>
  <si>
    <t>AA 168.5</t>
  </si>
  <si>
    <t>AA 168.6</t>
  </si>
  <si>
    <t>AA 169.1</t>
  </si>
  <si>
    <t>AA 169.2</t>
  </si>
  <si>
    <t>AA 169.3</t>
  </si>
  <si>
    <t>AA 169.4</t>
  </si>
  <si>
    <t>AA 170.1</t>
  </si>
  <si>
    <t>AA 170.2</t>
  </si>
  <si>
    <t>AA 170.3</t>
  </si>
  <si>
    <t>AA 170.4</t>
  </si>
  <si>
    <t>AA 170.5</t>
  </si>
  <si>
    <t>AA 170.6</t>
  </si>
  <si>
    <t>AA 170.7</t>
  </si>
  <si>
    <t>AA 170.8</t>
  </si>
  <si>
    <t>AA 171.1</t>
  </si>
  <si>
    <t>AA 171.2</t>
  </si>
  <si>
    <t>AA 171.3</t>
  </si>
  <si>
    <t>AA 171.4</t>
  </si>
  <si>
    <t>AA 171.5</t>
  </si>
  <si>
    <t>AA 172.1</t>
  </si>
  <si>
    <t>AA 172.2</t>
  </si>
  <si>
    <t>AA 172.3</t>
  </si>
  <si>
    <t>AA 173.1</t>
  </si>
  <si>
    <t>AA 173.2</t>
  </si>
  <si>
    <t>AA 173.3</t>
  </si>
  <si>
    <t>AA 173.5</t>
  </si>
  <si>
    <t>AA 174.1</t>
  </si>
  <si>
    <t>AA 174.2</t>
  </si>
  <si>
    <t>AA 174.3</t>
  </si>
  <si>
    <t>AA 174.4</t>
  </si>
  <si>
    <t>AA 174.5</t>
  </si>
  <si>
    <t>AA 174.6</t>
  </si>
  <si>
    <t>AA 174.7</t>
  </si>
  <si>
    <t>AA 174.8</t>
  </si>
  <si>
    <t>AA 175.1</t>
  </si>
  <si>
    <t>AA 175.2</t>
  </si>
  <si>
    <t>AA 175.3</t>
  </si>
  <si>
    <t>AA 175.4</t>
  </si>
  <si>
    <t>AA 175.5</t>
  </si>
  <si>
    <t>AA 176.1</t>
  </si>
  <si>
    <t>AA 176.2</t>
  </si>
  <si>
    <t>AA 176.3</t>
  </si>
  <si>
    <t>AA 176.4</t>
  </si>
  <si>
    <t>AA 176.5</t>
  </si>
  <si>
    <t>AA 176.6</t>
  </si>
  <si>
    <t>AA 176.7</t>
  </si>
  <si>
    <t>AA 176.8</t>
  </si>
  <si>
    <t>AA 177.1</t>
  </si>
  <si>
    <t>AA 177.2</t>
  </si>
  <si>
    <t>AA 177.3</t>
  </si>
  <si>
    <t>AA 177.4</t>
  </si>
  <si>
    <t>AA 177.5</t>
  </si>
  <si>
    <t>AA 177.6</t>
  </si>
  <si>
    <t>AA 177.7</t>
  </si>
  <si>
    <t>AA 178.1</t>
  </si>
  <si>
    <t>AA 178.2</t>
  </si>
  <si>
    <t>AA 178.3</t>
  </si>
  <si>
    <t>AA 178.4</t>
  </si>
  <si>
    <t>AA 178.5</t>
  </si>
  <si>
    <t>AA 179.1</t>
  </si>
  <si>
    <t>AA 179.2</t>
  </si>
  <si>
    <t>AA 179.3</t>
  </si>
  <si>
    <t>AA 179.4</t>
  </si>
  <si>
    <t>AA 179.5</t>
  </si>
  <si>
    <t>AA 179.6</t>
  </si>
  <si>
    <t>AA 179.7</t>
  </si>
  <si>
    <t>AA 180.1</t>
  </si>
  <si>
    <t>AA 180.2</t>
  </si>
  <si>
    <t>AA 180.3</t>
  </si>
  <si>
    <t>AA 180.4</t>
  </si>
  <si>
    <t>AA 181.1</t>
  </si>
  <si>
    <t>AA 181.2</t>
  </si>
  <si>
    <t>AA 181.3</t>
  </si>
  <si>
    <t>AA 181.4</t>
  </si>
  <si>
    <t>AA 182.1</t>
  </si>
  <si>
    <t>AA 182.2</t>
  </si>
  <si>
    <t>AA 182.3</t>
  </si>
  <si>
    <t>AA 182.4</t>
  </si>
  <si>
    <t>AA 183.1</t>
  </si>
  <si>
    <t>AA 183.2</t>
  </si>
  <si>
    <t>AA 183.3</t>
  </si>
  <si>
    <t>AA 183.4</t>
  </si>
  <si>
    <t>AA 183.5</t>
  </si>
  <si>
    <t>AA 149.4</t>
  </si>
  <si>
    <t>AA 158.3</t>
  </si>
  <si>
    <t>AA 158.4</t>
  </si>
  <si>
    <t>AA 168.3</t>
  </si>
  <si>
    <t>število vlog za ponovno dodelitev individualne kvote</t>
  </si>
  <si>
    <t>vloženi zahtevki za sredstva</t>
  </si>
  <si>
    <t>vložena obvestila o izbiri odkupovalca mleka</t>
  </si>
  <si>
    <t>vložene vloge za pridobitev statusa odkupovalca</t>
  </si>
  <si>
    <t>vložene vloge čebelarjev začetnikov, ki še niso dopolnili 18 let</t>
  </si>
  <si>
    <t>upravičenci za stroške izvedbe direktnega testiranja čebeljih družin</t>
  </si>
  <si>
    <t>spremembe zbirne vloge</t>
  </si>
  <si>
    <t>poslana dokazila</t>
  </si>
  <si>
    <t>poslani obrazci za prenos ali zakup plačilnih pravic</t>
  </si>
  <si>
    <t>klavnice in pakirni centri, ki prodajajo trupe perutnine vrste Gallus domesticus razreda A, poznane kot »65% piščanci«in za prodana konzumna jajca razreda A iz baterijske reje, po kategorijah XL, L, M in S.</t>
  </si>
  <si>
    <t>programi, ki so pridobili sredstva za promocijo</t>
  </si>
  <si>
    <t>posredovane zahteve</t>
  </si>
  <si>
    <t>izpolnitev zahtevka za posevke, nasade in plodove / zahtevka za živali</t>
  </si>
  <si>
    <t>Kontrolna organizacija mora obračunati obračuna stroške tehtanja, kategorizacije, ocenjevanja mesnatosti v klavnici v višini 50 % (v kolikor se ne dogovorita drugače)</t>
  </si>
  <si>
    <t>Zakon o kmetijstvu (Zkme-1)  Uradni list RS 45/2008; ZKME(61/05,45/08)</t>
  </si>
  <si>
    <t>izvedene kontrole/prisotni pooblaščenci</t>
  </si>
  <si>
    <t>Odprava kršitve</t>
  </si>
  <si>
    <t>Priprava in pošiljanje dokazov o odpravi kršitve na ARSKTRP.</t>
  </si>
  <si>
    <t>Valilnice/mesečna poročila</t>
  </si>
  <si>
    <t>Lastnik koruze, pšenice ali ječmena, ki morajo ponuditi v odkup na agencijo (po podatkih ARSTKRP se to v letu 2009 ni zgodilo)</t>
  </si>
  <si>
    <t>Vlagatelji za pridobitev pomoči za oskrbo učencev v izobraževalnih ustanovah z mlekom in nekaterimi mlečnimi proizvodi/število vlog vlagatelja</t>
  </si>
  <si>
    <t>organizator izvajanja  usposabljanja (novost se še ni zgodilo)</t>
  </si>
  <si>
    <t>označitev (žig)</t>
  </si>
  <si>
    <t>Vsak pridelovalec ali predelovalec oziroma skupina pridelovalcev ali predelovalcev, ki želijo svoje pridelke oziroma živila tržiti na območju RS, morajo na ministrstvo vložiti vlogo za podelitev zaščitnega znaka za ekološke kmetijske pridelke oz. živila</t>
  </si>
  <si>
    <t>LAS mora na MKGP predložiti letni izvedbeni načrt kateri mora biti potrjen s strani odgovorne osebe</t>
  </si>
  <si>
    <t>Rejec živali mora ob zakolu živali plačati stroške tehtanja, kategorizacije in ocenjevanja</t>
  </si>
  <si>
    <t>Tiskanje/kopiranje</t>
  </si>
  <si>
    <t>Tiskanje računa</t>
  </si>
  <si>
    <t>vložene vloge za sredstva / vložene vloge za ukrepe 112, 113, 121, 123</t>
  </si>
  <si>
    <t>Pošiljanje obrazca na ARSKTRP.</t>
  </si>
  <si>
    <t>Tiskanje /kopiranje</t>
  </si>
  <si>
    <t>kopiranje potrdil</t>
  </si>
  <si>
    <r>
      <t xml:space="preserve">Upravičenec vloži </t>
    </r>
    <r>
      <rPr>
        <b/>
        <sz val="8"/>
        <rFont val="Arial"/>
        <family val="2"/>
      </rPr>
      <t>vlogo</t>
    </r>
    <r>
      <rPr>
        <sz val="8"/>
        <rFont val="Arial"/>
        <family val="2"/>
      </rPr>
      <t xml:space="preserve"> za sredstva iz Uredbe o ukrepih 1., 3. in 4. osi programa razvoja podeželja republike Slovenije</t>
    </r>
  </si>
  <si>
    <r>
      <t xml:space="preserve">Upravičenec vloži </t>
    </r>
    <r>
      <rPr>
        <b/>
        <sz val="8"/>
        <rFont val="Arial"/>
        <family val="2"/>
      </rPr>
      <t>zahtevek</t>
    </r>
    <r>
      <rPr>
        <sz val="8"/>
        <rFont val="Arial"/>
        <family val="2"/>
      </rPr>
      <t xml:space="preserve"> za sredstva iz Uredbe o ukrepih 1., 3. in 4. osi programa razvoja podeželja republike Slovenije</t>
    </r>
  </si>
  <si>
    <t xml:space="preserve">Pravilnik o tržno informacijskem sistemu za trg perutninskega mesa in jajc Ur.l. RS, št. 89/2009; </t>
  </si>
  <si>
    <t xml:space="preserve">3., 5.1., 6., </t>
  </si>
  <si>
    <t>Fizična ali pravna oseba vloži vlogo za sofinanciranje strokovnih programov na mednarodnih kmetijsko živilskih sejmih v RS na MKGP (vsebina, terminski načrt, fin. konstrukc.)</t>
  </si>
  <si>
    <t>Upravičenci, ki imajo namen uveljaviti zaščito morajo vložiti vloge za priznanje zaščite kmetijskih pridelkov in živil in priznanja označbe naravna mineralna voda</t>
  </si>
  <si>
    <t>Zavezanec mora sporočati spremembe podatkov v register kmetijskih gospodarstev.</t>
  </si>
  <si>
    <t>Priprava obvestila o spremembi</t>
  </si>
  <si>
    <t>Pridobitev odločbe o priznanju in odobritvi načrta za priznanje organizacije proizvajalcev.</t>
  </si>
  <si>
    <t>Na prodajnem mestu morajo trgovci obesiti na vidno mesto shematski prikaz kakovostnih kategorij kadar prodajajo goveje in telečje meso.</t>
  </si>
  <si>
    <t>Pravilnik o identifikaciji in registraciji goved (Uradni list RS, št. 16/2003,)</t>
  </si>
  <si>
    <t>Posredovanje dnevnega poročila</t>
  </si>
  <si>
    <t>Kontrolne organizacije morajo enkrat mesečno poročati ministrstvu</t>
  </si>
  <si>
    <t>Kontrolna organizacija za ugotavljanje skladnosti mora potrditi izjavo  in nadzorovati odkoščenje mesa moških govedi</t>
  </si>
  <si>
    <t>Proizvajalec mleka, ki mu je bila odvzeta neizkoriščena individualna kvota za mleko, mora vložiti vlogo za ponovno dodelitev individualne kvote.</t>
  </si>
  <si>
    <t>Laboratorij, ki želi izvajati analize mleka mora predložiti vlogo na ministrstvo</t>
  </si>
  <si>
    <t>Laboratoriji, ki želijo opravljati analize za oddano mleko</t>
  </si>
  <si>
    <t>Laboratorij mora enkrat na dve leti ministrstvu, pristojnem za kmetijstvo, posredovati veljavno akreditacijsko listino</t>
  </si>
  <si>
    <t>Laboratoriji, ki opravljajo analize za oddano mleko</t>
  </si>
  <si>
    <t>Če proizvajalec zamenja  odkupovalca, mora novi odkupovalec v 15 dneh sporočiti spremembo na Agencijo</t>
  </si>
  <si>
    <t>Odkupovalec mora pridobiti status odkupovalca na podlagi vložitve vloge na Agencijo</t>
  </si>
  <si>
    <r>
      <t xml:space="preserve">Čebelar začetnik mora  imeti pisno soglasje staršev ali skrbnikov če pri oddaji vloge  za pomoč ali uveljavljanje povračila stroškovne ni dopolnil 18 let, dokazila (računi) se morajo glasiti na upravičenca. Zaveže se, da bo najmanj 5 let čebelaril.    </t>
    </r>
    <r>
      <rPr>
        <b/>
        <sz val="8"/>
        <rFont val="Arial"/>
        <family val="2"/>
      </rPr>
      <t xml:space="preserve"> </t>
    </r>
  </si>
  <si>
    <t xml:space="preserve"> čebelarji začetniki,  ki sem jim financira  prvi nakup naseljenih panjev in   oddajo  vlogo .</t>
  </si>
  <si>
    <t>Opraviti usposabljanje za čebelarstvo</t>
  </si>
  <si>
    <t>Čebelar, ki je upravičenec do podpore mora evidentirati   lastnosti čebel na obrazcu  Panjski list in  izpolnjenega poslati čebelarskemu društvu na obrazcu Poročilo pregleda. Ta  dva obrazca skupaj  z vlogo s podatki o čebelarju in njegovih čebelnjakih, ki jo predhodno prejme od MKGP,  mora predložiti  na čebelarskemu društvu, najkasneje do 8.septembra 2006.</t>
  </si>
  <si>
    <t>Uredba o izvedbi ukrepov kmetijske politike za leto 2010 ((Ur.l.RS, št. 17/2010)</t>
  </si>
  <si>
    <t xml:space="preserve">Elektronska izpolnitev obrazca za zahtevek za dodelitev dodatkov </t>
  </si>
  <si>
    <t xml:space="preserve">Elektronska izpolnitev obrazca za zahtevek za podporo za pridelovanje lupinarjev. </t>
  </si>
  <si>
    <t xml:space="preserve">V primeru, da vlagatelj ali Komisija želi spremeniti potrjeno specifikacijo, morajo to storiti na podlagi vloge. Vloga mora vsebovati seznam sprememb specifikacije in spremenjeno specifikacijo ter popravek obrazca enotni dokument.
</t>
  </si>
  <si>
    <t>Posredovanje obrazca/vloge in prilog</t>
  </si>
  <si>
    <t>Upravljavec in vzdrževalec (pravna oseba) mora pripraviti letni program upravljanja in vzdrževanja hidromelioracijskega sistema ter pridobiti soglasje Melioracijske skupnosti (predstavniki uporabnikov hidromelioracijskega sistema)</t>
  </si>
  <si>
    <t>Upravljavec in vzdrževalec melioracijskega sistema</t>
  </si>
  <si>
    <t>Upravljavec in vzdrževalec morata pripraviti letno poročilo o upravljanju in vzdrževanju in ga potrjenega s strani melioracijske skupnosti poslati na MKGP.</t>
  </si>
  <si>
    <t>Upravljavec in vzdrževalec melioracijskega sistema oziroma melioracijska skupnost, če ga je sama vzdrževala</t>
  </si>
  <si>
    <t>pridobitev dokazil o izpolnjevanju mikrobioloških zahtev vode in izpolnjevanju predpisanih pogojev</t>
  </si>
  <si>
    <t>valilnice morajo ARSKTRP - ju na obrazcih iz Priloge ena tega pravilnika pisno ali po e - pošti mesečno poročati o številu valilnih jajc in izvaljenih piščancih, najpozneje do petnajstega v mesecu za pretekli mesec.</t>
  </si>
  <si>
    <t>ADMINISTR. STR.</t>
  </si>
  <si>
    <t>ADMINISTR. BREME</t>
  </si>
  <si>
    <t>korekcijski faktor</t>
  </si>
  <si>
    <t>I.Uredba o ukrepih kmetijske strukturne politike in kmetijske politike razvoja podeželja, Uradni list 47/2009, 94/2009, II. Uredba o ukrepih 1., 3. in 4. osi Programa razvoja podeželja Republike Slovenije za obdobje 2007–2013 v letih 2010–2013 (Uradni list RS, št. 40/2010)</t>
  </si>
  <si>
    <t>I. 32. II. 97.2.</t>
  </si>
  <si>
    <t>Vlagatelji se lahko zoper odločbo Agencije o pravici do sredstev lahko pritožijo.</t>
  </si>
  <si>
    <t>Fizične ali pravne osebe, ki izpolnjujejo pogoje razpisa.</t>
  </si>
  <si>
    <t>Priprava pritožbe.</t>
  </si>
  <si>
    <t>Tiskanje pritožbe</t>
  </si>
  <si>
    <t>Oddaja pritožbe na Agencijo.</t>
  </si>
  <si>
    <t>tiskanje</t>
  </si>
  <si>
    <t>Pripoznanje stroškov tehtanja, kategorizacije, ocenjevanja mesnatosti mesa</t>
  </si>
  <si>
    <t>Pripoznanje stroškov izobraževanj</t>
  </si>
  <si>
    <t>Posredovanje obrazca kontrolni organizaciji</t>
  </si>
  <si>
    <t>Dopolnitev zbirne vloge</t>
  </si>
  <si>
    <t>Prijava na tečaj</t>
  </si>
  <si>
    <t>priprava pooblastila</t>
  </si>
  <si>
    <t>vodenje FADN knjigovodstva</t>
  </si>
  <si>
    <t>(17.2, 30., 50.), 14.8, 18.7, 23.2, 34.1., 40.1, 40.2, 40.3, 46.1., 51.1, 52.7, 63., 69., 75., 81.4, 87., 95.</t>
  </si>
  <si>
    <t>Vlagatelj, ki želi opravljati dopolnilno dejavnost na kmetiji mora vložiti zahtevo za registracijo dopolnilne dejavnosti opravljanja na kmetiji</t>
  </si>
  <si>
    <t>Posredovanje poročila na UE</t>
  </si>
  <si>
    <t>Pridelovalci oljk in oljčnega olja</t>
  </si>
  <si>
    <t>Proizvajalec s kvoto za neposredno prodajo mora voditi  evidenco o proizvedeni smetani, dnevno evidenco o vseh količinah drugih proizvodov iz mleka in dnevno evidenco o vseh količinah mleka oziroma mlečnih proizvodov, ki jih neposredno prodaja.</t>
  </si>
  <si>
    <t>12.1, 12.4, 12.5</t>
  </si>
  <si>
    <t>Poročanje podatkov na Agencijo enkrat letno v obliki izjave, ki povzema podatke iz evidenc.</t>
  </si>
  <si>
    <t>13.3, 14., 15.</t>
  </si>
  <si>
    <t>Proizvajalec mleka vloži vlogo za prenos oziroma pretvorbo individualne kvote na Agencijo</t>
  </si>
  <si>
    <t>Proizvajalci mleka, ki so vložili za prenos oziroma pretvorbo individualne kvote</t>
  </si>
  <si>
    <t>pridelovalci Bovškega sira, Zgornjesavinjskega želodca, Mohanta, Ekstra deviškega oljčnega olja Slovenske Istre, Kraškega pršuta,Štajersko Prekmurskega bučnega olja, Prekmurske gibanice, Kraškega medu, Kočevskega gozdnega medu</t>
  </si>
  <si>
    <t xml:space="preserve">(47., 86.2); I. 2., 6.; II. 2., 6.; III. 2., 6.; IV. 2., 6.; V. 2., 6.; VI. 2., 6.; VII. 2., 6.; VIII. 4.; IX. 5. </t>
  </si>
  <si>
    <t>I. Pravilnik o označbi geografskega porekla Bovški sir Uradni list RS, št. 47/2004, 45/2008, II. Pravilnik o označbi geografskega porekla  Zgornjesavinjski želodec. Uradni list RS, št. 47/2004, 45/2008 - Zkme; III. Pravilnik o označbi geografskega porekla  Mohant Uradni list RS, št. 47/2004, 45/2008 - Zkme; IV. Pravilnik o označbi geografskega porekla  Estra deviško olje slovenske Istre. Uradni list RS, št. 47/2004, 45/2008 - Zkme; V. Pravilnik o označbi geografskega porekla  Kraški pršut Uradni list RS, št. 47/2004, 45/2008 - Zkme; VI. Pravilnik o označbi geografskega porekla  Štajersko prekmursko bučno olje. Uradni list RS, št. 47/2004, 45/2008 - Zkme; VII. Pravilnik o označbi geografskega porekla  Prekmurska gibanica Uradni list RS, št. 47/2004, 45/2008 - Zkme, VIII. Pravilnik o  označbi geografskega porekla Kočevski gozdni med, IX. Pravilnik o  označbi geografskega porekla Kraški med</t>
  </si>
  <si>
    <t>Pošiljanje obrazca</t>
  </si>
  <si>
    <t>tiskanje obrazca in pooblastila</t>
  </si>
  <si>
    <t>oddana poročila o količinah in cenah sadja/priložena pooblastila drugim pravnim ali fizičnim osebam za sporočanje</t>
  </si>
  <si>
    <t>(117.) 3., 4.,5., 9.</t>
  </si>
  <si>
    <t>Pridelovalci sadja morajo sporočati količine in cene sadja na AKTRP in v primeru, da količine sporoča druga pravna ali fizična oseba morajo predložiti pooblastilo</t>
  </si>
  <si>
    <t>Vpis v register na UE (osebno)</t>
  </si>
  <si>
    <t>Izpolnjevanje zbirne vloge</t>
  </si>
  <si>
    <t>Arhiviranje zbirne vloge in ostalih zahtevkov ter prilog za dobo 5 let</t>
  </si>
  <si>
    <t>Elektronska izpolnitev obrazca »Zahtevek za posebno premijo za bike in vole« oziroma  »Zahtevek za dodatno plačilo za ekstenzivno rejo ženskih govedi« kar vlagatelj lahko opravi sam ali pa poišče pomoč pri kmetijskem svetovalcu.</t>
  </si>
  <si>
    <t>Primeri višje sile proizvajalcev mleka, upravičencev za ukrepe kmetijske politike</t>
  </si>
  <si>
    <t>Pošiljanje zbirne vloge na ARSKTRP</t>
  </si>
  <si>
    <t>Vlagatelji zahtevkov za planinsko pašo s pastirjem</t>
  </si>
  <si>
    <t>Pri uveljavljanju dodatka za pastirja nosilec kmetijskega gospodarstva za KMG – planina ali KMG – skupni pašnik, pošlje na ARSKTRP kopijo pogodbe s pastirjem.</t>
  </si>
  <si>
    <t>Podpisovanje zbirne vloge</t>
  </si>
  <si>
    <t>I. Uredba o plačilih za ukrepe osi 2 iz Programa razvoja podeželja Republike Slovenije za obdobje 2007–2013 v letih 2010–2013(Ur.l.RS, št. 14/2010 in 60/2010) II. Uredba o izvedbi ukrepov kmetijske politike za leto 2010 ((Ur.l.RS, št. 17/2010)</t>
  </si>
  <si>
    <t>Upravičenec vključen v KOP mora ves čas trajanja obveznosti, voditi evidence o uporabi živinskih gnojil v primeru reje živine, voditi evidence uporabe fitofarmacevtskih sredstev, voditi evidence o vnosu gnojil v sadovnjake in evidence nakupa krme</t>
  </si>
  <si>
    <t>Vsi upravičenci - kmetje, ki vlagajo zahtevke za podukrepe KOP in redijo živino, uporabljajo FFS in dokupujejo krmo</t>
  </si>
  <si>
    <t>Priprava pooblastila</t>
  </si>
  <si>
    <t>Tiskanje/kopiranje pooblastila</t>
  </si>
  <si>
    <t xml:space="preserve"> Arhiviranje dokumentacije</t>
  </si>
  <si>
    <t>Proizvajalci Jajc izpod Kamniških planin, Kranjske klobase, Kraškega ovčjega sira, Kraške jagnjetine, Vipavskega zašinka, Kraške pancete, Kraškega zašinka, Ptujskega luka, Vipavskega pršuta, Vipavske pancete, Vipavske salame, Belokranjske povitice, Idrijskih žlikrofov in pridelovalci oljk in oljčnega olja</t>
  </si>
  <si>
    <t>Proizvajalci Jajc izpod Kamniških planin, Kranjske klobase, Kraškega ovčjega sira, Kraške jagnjetine, Vipavskega zašinka, Kraške pancete, Kraškega zašinka, Ptujskega luka, Vipavskega pršuta, Vipavske pancete, Vipavske salame, Belokranjske povitice, Idrijskih žlikrofov</t>
  </si>
  <si>
    <t>Proizvajalci Jajc izpod Kamniških planin, Kranjske klobase, Kraškega ovčjega sira, Kraške jagnjetine, Vipavskega zašinka, Kraške pancete, Kraškega zašinka, Ptujskega luka, Vipavskega pršuta, Vipavske pancete, Vipavske salame, Belokranjske povitice, Idrijskih žlikrofov/Pridelovalci oljk in oljčnega olja  morajo  enkrat letno do konca februarja na MKGP/UE sporočiti proizvedene količine.</t>
  </si>
  <si>
    <t>I. Pravilnik o postopkih zaščite kmetijskih pridelkov oziroma živil, Uradni list RS, št. 15/2008 II. Uredba o ukrepih 1., 3. in 4. osi Programa razvoja podeželja Republike Slovenije za obdobje 2007–2013 v letih 2010–2013 (Uradni list RS št. 40/2010) III. Pravilnik o zaščitnem znaku za označevanje kmetijskih pridelkov oziroma živil Ur.l. RS, št. 58/2001 Ur.l. RS, št. 28/2004, 87/2004, 121/2006 IV. Pravilnik o naravni mineralni vodi, izvirski vodi in namizni vodi Uradni list RS, št. 50/2004, 45/2008 - Zkme</t>
  </si>
  <si>
    <t>(69., 82., 88.1) I. 3.2, 4., 5., 6.; II. 50.2; III. 20.; IV. 16.1, 19.2, 19.3</t>
  </si>
  <si>
    <t>Pridobitev uradnega dokumenta, o priznanju naravne mineralne vode, pristojnega organa tuje države (v primeru, da naravna mineralna voda izvira v tuji državi)</t>
  </si>
  <si>
    <t xml:space="preserve">Odkupovalci mleka, ki odkupujejo mleko od proizvajalcev, morajo mesečno posredovati ARSKTRP odkupne cene plačane proizvajalcem mleka in odkupne cene, ki so jih plačale mlekarne ali drugi obrati. (vhodne in izhodne odkupne cene)
</t>
  </si>
  <si>
    <t>3.1., 3.2, 3.3,</t>
  </si>
  <si>
    <t>Predložitev soglasja vseh lastnikov zemljišča</t>
  </si>
  <si>
    <t>Vpisi v RKG/Vpisi v RKG s strani nosilcev, ki niso lastniki celotnega zemljišča</t>
  </si>
  <si>
    <t>Tiskanje/kopiranje soglasja</t>
  </si>
  <si>
    <t>Pridobitev soglasja</t>
  </si>
  <si>
    <t>Novi nosilci kmetijskih gospodarstev/ novi nosilci kmetijskih gospodarstev, ki niso lastniki celotnega zemljišča</t>
  </si>
  <si>
    <t>Člani kmetije morajo obvestiti UE o določitvi  nosilca in namestnika kmetijskega gospodarstva in predložiti soglasje/pooblastilo lastnikov zemljišča v primeru, da to niso člani kmetije.</t>
  </si>
  <si>
    <t>Pridobitev soglasja/pooblastila</t>
  </si>
  <si>
    <t>Tiskanje obvestila in soglasja/pooblastila</t>
  </si>
  <si>
    <t>I. Pravilnik o Jajcih izpod kamniških planin s priznano geografsko označbo (Uradni list RS 29/2008), II. Pravilnik o Kranjski klobasi z zaščiteno geografsko označbo (Uradni list RS 29/2008) (člen: 6., (148.2), III. Pravilnik o Kraškem ovčjem siru z zaščiteno geografsko označbo (Uradni list RS 126/2008): (člen: 6., (148.2), IV. Pravilnik o Kraški jagnjetini  z zaščiteno označbo porekla (Uradni list RS 29/2008), (člen: 6., (148.2), V. Pravilnik o Kraški panceti z zaščiteno geografsko označbo (Uradni list RS 29/2008)(člen: 6., (148.2), VI. Pravilnik o Kraškem zašinku z zaščiteno geografsko označbo (Uradni list RS 29/2008) (člen: 6., (148.2), VII. Pravilnik o Ptujskem luku z zaščiteno geografsko označbo (Uradni list RS 29/2008) (člen: 6., (148.2), VIII. Pravilnik o Vipavskem pršutu s priznano geografsko označbo (Uradni list RS 43/2007) (člen: 6., (148.2), IX. Pravilnik o Vipavski panceti z zaščiteno geografsko označbo (Uradni list RS 126/2008) (člen: 6., (148.2), X. Pravilnik o Vipavski salami z zaščiteno geografsko označbo (Uradni list RS 126/2008) (člen: 6., (148.2), XI. Pravilnik o Vipavskem zašinku z zaščiteno geografsko označbo (Uradni list RS 29/2008) (člen: 6., (148.2),  XII.Pravilnik o pogojih za uporabo označbe "tradicionalni ugled" za belokranjsko pogačo Ur.l. RS, št. 52/2002, XIII. Pravilnik o spremembi in dopolnitvi pravilnika o pogojih za uporabo označbe "tradicionalni ugled" za idrijske žlikrofe Ur.l. RS, št. 33/2005, XIV. Pravilnik o registru kmetijskih gospodarstev (Ur.l.RS, št. 001/2010)</t>
  </si>
  <si>
    <t>(143.4, 148.2) I. 7.; II. 6.; III. 6.; IV. 6.; V. 6.; VI. 6.; VII. 6.; VIII. 7.; IX. 6.; X. 6.; XI. 6.; XII. 9.; XIII. 12., XIV. 23.</t>
  </si>
  <si>
    <t>UI. Uredba o izvedbi ukrepov kmetijske politike za leto 2010 ((Ur.l.RS, št. 17/2010), II. Uredba o plačilih za ukrepe osi 2 iz Programa razvoja podeželja Republike Slovenije za obdobje 2007–2013 v letih 2010–2013 (Ur.l.RS, št. 14/2010 in 60/2010) III. Uredba o plačilih za kmetijsko okoljske ukrepe iz Programa razvoja podeželja za RS 2004-2006 v letih 2009-2010 (Ur.l.RS, št. 11/2009)</t>
  </si>
  <si>
    <t>(10., 11., 12., 22.) I. 14.3., II. 15.9; III. 7.8</t>
  </si>
  <si>
    <t>I. Uredba o izvedbi ukrepov kmetijske politike za leto 2010 ((Ur.l.RS, št. 17/2010), II. Uredba o neposrednih plačilih v kmetijstvu (Ur.l.RS, št. 113/2009), III. Pravilnik o registru kmetijskih gospodarstev (Ur.l.RS, št. 001/2010) IV. Uredba o sofinanciranju zavarovalnih premij za zavarovanje kmetijske proizvodnje in ribištva za leto 2010</t>
  </si>
  <si>
    <t>Zavezanci za vpis v register in nosilci KMG, ki želijo uveljavljati katerikoli ukrep skupne kmetijske politike oziroma uveljavljati sofinanciranje zavarovalnih premij in še niso vpisani v RKG se morajo vpisati v register kmetijskih gospodarstev z vsemi kmetijskimi zemljišči.</t>
  </si>
  <si>
    <t>I. Uredba o uvedbi dajatve za mleko in mlečne proizvode (Uradni list RS, št.: 1/2009) II. Uredba o izvedbi ukrepov kmetijske politike za leto 2010 ((Ur.l.RS, št. 17/2010) III. Uredba o plačilih za ukrepe osi 2 iz Programa razvoja podeželja Republike Slovenije za obdobje 2007–2013 v letih 2010–2013 (Ur.l.RS, št. 14/2010 in 60/2010) IV. Uredba o ukrepih kmetijske strukturne politike in kmetijske politike razvoja podeželja, Uradni list 47/2009, 94/2009 V. Uredba o ukrepih 1., 3. in 4. osi Programa razvoja podeželja Republike Slovenije za obdobje 2007–2013 v letih 2010–2013 (Uradni list RS, št. 40/2010)</t>
  </si>
  <si>
    <t>(10., 11., 12., 22.) I. 15.; II. 40.1.; III. 22.4, 25.2; IV. 36.4; V. 102.8</t>
  </si>
  <si>
    <t>Proizvajalec mleka in upravičenec za ukrepe kmetijske politike mora poročati Agenciji v primeru višje sile.</t>
  </si>
  <si>
    <t>Oddaja zahtevka agencijo.</t>
  </si>
  <si>
    <t>Oddaja vloge na MKGP</t>
  </si>
  <si>
    <t>arhiviranje</t>
  </si>
  <si>
    <t>izvozniki blaga</t>
  </si>
  <si>
    <t>1122/2009/ES</t>
  </si>
  <si>
    <t>Pravilnik o ocenjevanju in razvrščanju trupov ovc, jagnjet in sesnih jagnjet na klavni liniji (Uradni list RS št.: 28/2001)</t>
  </si>
  <si>
    <t>Prijava na usposabljanje</t>
  </si>
  <si>
    <t>Udeležba na usposabljanju</t>
  </si>
  <si>
    <t>6</t>
  </si>
  <si>
    <t xml:space="preserve">Kontrolor kontrolne organizacije morajo napraviti zapisnik o ugotovljeni kakovosti trupov ovc in jagnjet. </t>
  </si>
  <si>
    <t>Seznanjanje z informacijsko obveznostjo</t>
  </si>
  <si>
    <t>Kontrolne organizacije</t>
  </si>
  <si>
    <t>Kontrolor kontrolne organizacije morajo izdajati tedenska poročila po dobaviteljih oziroma rejcih  in klavnicah Agenciji za kmetijske trge in razvoj podeželja.</t>
  </si>
  <si>
    <t>4</t>
  </si>
  <si>
    <t>Poleg srednješolske strokovne izobrazbe kmetijske , veterinarske ali živilske smeri mora kontrolor opraviti dodatno usposabljanje.</t>
  </si>
  <si>
    <t xml:space="preserve">Osebe, zaposlene pri kontrolnih organizacijah. </t>
  </si>
  <si>
    <t>AA 52.1</t>
  </si>
  <si>
    <t>AA 52.2</t>
  </si>
  <si>
    <t>AA 52.3</t>
  </si>
  <si>
    <t>AA 52.4</t>
  </si>
  <si>
    <t>AA 54.1</t>
  </si>
  <si>
    <t>AA 54.2</t>
  </si>
  <si>
    <t>AA 55.1</t>
  </si>
  <si>
    <t>AA 55.2</t>
  </si>
  <si>
    <t>Pravilnik o označevanju govejega mesa (Uradni list RS 54/2009)</t>
  </si>
  <si>
    <t>Vodenje evidenc.</t>
  </si>
  <si>
    <t>AA 59.1</t>
  </si>
  <si>
    <t>AA 59.2</t>
  </si>
  <si>
    <t>AA 59.3</t>
  </si>
  <si>
    <t>Pravilnik o razvrščanju prašičjih trupov (Uradni list št.: 50/2006)</t>
  </si>
  <si>
    <t>10.1</t>
  </si>
  <si>
    <t xml:space="preserve"> Pravilnik o meroslovnih zahtevah za neavtomatske tehtnice (Uradni list RS, št. 97/2003)</t>
  </si>
  <si>
    <t>Klavnice morajo overiti  neavtomatske tehtnice.</t>
  </si>
  <si>
    <t xml:space="preserve">Klavnice </t>
  </si>
  <si>
    <t>Naročilo overitve pri pristojnem organu.</t>
  </si>
  <si>
    <t>Pridobitev ustreznega dokazila o overitvi.</t>
  </si>
  <si>
    <t>13</t>
  </si>
  <si>
    <t xml:space="preserve">Klavnice morajo označiti trupe / polovice pitovnih prašičev. </t>
  </si>
  <si>
    <t>Klavnica</t>
  </si>
  <si>
    <t>Organizacija pridelovalcev, Združenje pridelovalcev</t>
  </si>
  <si>
    <t>Priprava pogodb</t>
  </si>
  <si>
    <t xml:space="preserve">Posredovanje pogodb vsem članom </t>
  </si>
  <si>
    <t>Organizacija/združenje pridelovalcev</t>
  </si>
  <si>
    <t>Organizacija pridelovalcev oziroma združenje pridelovalcev mora posredovati organizaciji za kontrolo in pristojnim inšpekcijam podatke o članih organizacije pridelovalcev oziroma članih
združenja pridelovalcev</t>
  </si>
  <si>
    <t>posredovanje podatkov kontrolni organizaciji in pristojnim inšpekcijam</t>
  </si>
  <si>
    <t>AA 158.1</t>
  </si>
  <si>
    <t>AA 158.2</t>
  </si>
  <si>
    <t>AA 161.1</t>
  </si>
  <si>
    <t>AA 161.2</t>
  </si>
  <si>
    <t>AA 161.3</t>
  </si>
  <si>
    <t>AA 162.1</t>
  </si>
  <si>
    <t>AA 162.2</t>
  </si>
  <si>
    <t>AA 162.3</t>
  </si>
  <si>
    <t>AA 163.1</t>
  </si>
  <si>
    <t>AA 163.2</t>
  </si>
  <si>
    <t>AA 163.3</t>
  </si>
  <si>
    <t>AA 163.4</t>
  </si>
  <si>
    <t>AA 163.5</t>
  </si>
  <si>
    <t>AA 162.4</t>
  </si>
  <si>
    <t>Nosilec KMG vloži zahtevek za posebno premijo za bike in vole kateremu v primeru uvoza priloži fotokopijo potnega lista živali oziroma zahtevek za dodatno plačilo za ekstenzivno rejo ženskih govedi katerima priloži pooblastilo v primeru, da vlaga preko pooblaščenega vlagatelja.</t>
  </si>
  <si>
    <t>Kopiranje potnega lista</t>
  </si>
  <si>
    <t>Vsi vlagatelji premij/priložena pooblastila/priložene fotokopije potnih listov</t>
  </si>
  <si>
    <t>(10., 11. in 12.) I. 13.2., 13.3; II. 19.5, 19.6, 19.8, 29.2</t>
  </si>
  <si>
    <t>Kontrolna organizacija/potrdilo za goveje meso</t>
  </si>
  <si>
    <t xml:space="preserve">Nosilci kmetijskih gospodarstev in pravne osebe, ki dajejo kmetijske pridelke in med na trg oziroma jih izvažajo, upravičenci, katerih pridelek je namenjen izvozu ter upravičenci, ki izvajajo promet kmetijskih izdelkov iz tretjih držav morajo označiti kmetijske pridelke in živila za namen prometa. </t>
  </si>
  <si>
    <t>(10., 11., 12., 22.) I. 23.; II. 12.</t>
  </si>
  <si>
    <t>Nosilec KMG mora izpolniti zbirno vlogo, ostale zahtevke in določene priloge. Izpolniti jo mora tudi v primeru uveljavljanja višje sile in začasne prekinitve izvajanja ukrepov</t>
  </si>
  <si>
    <t>(10., 11. in 12.) 15.1., 15.3, 15.4, 38.9</t>
  </si>
  <si>
    <t xml:space="preserve">Nosilec KMG lahko vloži vlogo za spremembe zbirne vloge oziroma umakne zahtevek v zbirni vlogi in pošlje dopolnitev na ARSKTRP.  </t>
  </si>
  <si>
    <t>(10., 11., 12., 22.) I. 40.3., 40.4; II. 27.4</t>
  </si>
  <si>
    <t>I. Uredba o izvedbi ukrepov kmetijske politike za leto 2010 ((Ur.l.RS, št. 17/2010) II. Uredba o plačilih za ukrepe osi 2 iz Programa razvoja podeželja Republike Slovenije za obdobje 2007–2013 v letih 2010–2013(Ur.l.RS, št. 14/2010 in 60/2010)</t>
  </si>
  <si>
    <t>Ročna izpolnitev obrazca »Obvestilo o izločitvi/nadomestitvi živali«, kar vlagatelj lahko opravi sam ali pa poišče pomoč pri kmetijskem svetovalcu.</t>
  </si>
  <si>
    <t>Priprava ustreznih dokazil</t>
  </si>
  <si>
    <t>Podpisovanje obrazca</t>
  </si>
  <si>
    <t>I. Uredba o izvedbi ukrepov kmetijske politike za leto 2010 ((Ur.l.RS, št. 17/2010) II. Uredba o plačilih za ukrepe osi 2 iz Programa razvoja podeželja Republike Slovenije za obdobje 2007–2013 v letih 2010–2013 (Ur.l.RS, št. 14/2010 in 60/2010)</t>
  </si>
  <si>
    <t xml:space="preserve">(10., 11., 12., 22.) I. 20., 25.1., 36.3; II. Priloga 1, 6. Kontrola in sankcije 2. </t>
  </si>
  <si>
    <t xml:space="preserve">Mlekarne, ki so v predhodnem letu odkupile več kot 5.000 ton mleka, morajo vsak teden posredovati ARSKTRP ter količine za v preteklem mesecu prodane mlečne izdelke v Republiki Sloveniji.
</t>
  </si>
  <si>
    <t>2.1., 2.3., 4.1</t>
  </si>
  <si>
    <t>Uredba Komisije (ES) 562/2005, Uredba Komisije (ES)  2771/1999</t>
  </si>
  <si>
    <t>pošiljanje cen in količin</t>
  </si>
  <si>
    <t>2.2., 2.3, 2.4., 2.5, 5.1., 5.2., 5.3.</t>
  </si>
  <si>
    <t>Proizvajalci živil rastlinskega izvora/proizvajalci krme rastlinskega izvora morajo vložiti zahtevek za registracijo obratov, ki proizvajajo, pripravljajo in skladiščijo primarne proizvode živil rastlinskega izvora, vključno s prvo stopnjo dajanja v promet/ki  pridelujejo primarne proizvode krme, ki so namenjeni za krmljenje živali, namenjenih za proizvodnjo hrane na kmetiji ali za dajanje primarnih proizvodov v prometa razen če proizvajajo, pripravljajo in skladiščijo izključno za zasebno domačo rabo oziroma proizvajajo majhne količine primarnih proizvodov.</t>
  </si>
  <si>
    <t>nosilci dejavnosti proizvodnje živil živalskega izvora in krme živalskega izvora</t>
  </si>
  <si>
    <t xml:space="preserve">Nosilec dejavnosti proizvodnje živil živalskega izvora oziroma krme živalskega izvora mora podpisati izjavo o majhnih količinah primarnih proizvodov živil oziroma krme rastlinskega izvora ter z njo potrditi, da izpolnjuje pogoje iz 4. oziroma 5. odstavka prejšnjega člena in tega člena.
</t>
  </si>
  <si>
    <t xml:space="preserve">Nosilec dejavnosti je dolžan MKGP - ju sporočiti vsako spremembo, ki se nanaša na podatke iz 4. člena tega pravilnika, ali zahtevo za izbris iz registra obratov v roku 30 dni po vsakokratni spremembi podatkov oziroma prenehanju delovanja obrata na naslov MKGP.
</t>
  </si>
  <si>
    <t>(144) 29.1., 29.3</t>
  </si>
  <si>
    <t>Nosilec, ki postane uporabnik zemljišča je dolžan v roku tridesetih dni v RKG vpisati GERK za to zemljišče in v primeru, da je na zemljišču že vpisan GERK drugega nosilca predložiti dokazila, s katerimi izkazuje pravico do uporabe tega zemljišča.</t>
  </si>
  <si>
    <t>Priprava potrebnih informacij in dokazil</t>
  </si>
  <si>
    <t>I. Pravilnik o registru kmetijskih gospodarstev (Ur.l.RS, št. 001/2010), II. Pravilnik o evidenci dejanske rabe kmetijskih in gozdnih zemljišč (Ur.l.RS, št. 122/2008)</t>
  </si>
  <si>
    <t>I. Pravilnik o registru kmetijskih gospodarstev (Ur.l.RS, št. 001/2010) II. Uredba o izvedbi ukrepov kmetijske politike za leto 2010 ((Ur.l.RS, št. 17/2010)</t>
  </si>
  <si>
    <t>(10., 11., 12., 144.) I. 29.2., 33.2, 35.2; II. 8.3</t>
  </si>
  <si>
    <t>(5.1, 5.2, 144.) 4., 24.1, 41.</t>
  </si>
  <si>
    <t>(10., 11., 12., 141.1, 141.2, 143.1, 143.3, 144.) I. 8.2.; II. 7.3; III. 3.4, 3.5, 20.1., 45.; IV. 2.1</t>
  </si>
  <si>
    <t>Nosilci kmetijskih gospodarstev, ki začnejo na novo opravljati kmetijsko dejavnost oziroma se znajdejo v posebnih razmerah vložijo zahtevek za dodelitev plačilnih pravic iz nacionalne rezerve skupaj z dokazili (zemljiško knjižno stanje in zakupna pogodba, sklep o dedovanju, zakupna pogodba, kupoprodajna pogodba in/ali dokazilo o upokojitvi) na agencijo.</t>
  </si>
  <si>
    <t xml:space="preserve">(8) 2.5., 3.4, 6.1. </t>
  </si>
  <si>
    <t>KMG, ki so na novo začeli opravljati dejavnost in vsi nosilci KMG, ki so se znašli v posebnih razmerah.</t>
  </si>
  <si>
    <t>I. Uredba o plačilih za ukrepe osi 2 iz Programa razvoja podeželja Republike Slovenije za obdobje 2007–2013 v letih 2010–2013(Ur.l.RS, št. 14/2010 in 60/2010) II. Uredba o plačilih za kmetijsko okoljske ukrepe iz Programa razvoja podeželja za RS 2004-2006 v letih 2009-2010 (Ur.l.RS, št. 11/2009)</t>
  </si>
  <si>
    <t>(8., 22.) I. 15., 7., 8.; II. 7.6., 7.7</t>
  </si>
  <si>
    <t>I. Uredba o izvedbi ukrepov kmetijske politike za leto 2010 ((Ur.l.RS, št. 17/2010), II. Uredba o plačilih za ukrepe osi 2 iz Programa razvoja podeželja Republike Slovenije za obdobje 2007–2013 v letih 2010–2013 (Ur.l.RS, št. 14/2010 in 60/2010) III. Uredba o plačilih za kmetijsko okoljske ukrepe iz Programa razvoja podeželja za RS 2004-2006 v letih 2009-2010 (Ur.l.RS, št. 11/2009)</t>
  </si>
  <si>
    <t>(10., 11. in 12., 22.) I. 5.3, 5.4, 8.4, 8.8, 9.1, 11.4, 14.5, 19.2; II. 10.1, 23., Priloga 1, 4. splošni pogoji; Priloga 1, poglavje A, 22.2; III. 14.2</t>
  </si>
  <si>
    <t>Za pridobitev plačil za izvajanje podukrepov integrirane in ekološke pridelave oziroma za izvajanje integrirane ali ekološke pridelave se mora pridelovalec/organizacija/združenje pridelovalcev vključiti v kontrolo integrirane pridelave oziroma ekološke pridelave in predelave.</t>
  </si>
  <si>
    <t>Programom razvoja podeželja Republike Slovenije za obdobje 2007-2013 , Uredba Sveta 2092/1991/EGS z vsemi spremembami</t>
  </si>
  <si>
    <t>I. Pravilnik o integrirani pridelavi sadja (Uradni list RS, št. 63/2002, 45/2008),  II. Pravilnik o integrirani pridelavi grozdja in vina (Uradni list RS, št. 63/2002, 45/2008), III. Pravilnik o integrirani pridelavi poljščin (Uradni list RS, št. 10/2004, 45/2008), IV. Pravilnik o integrirani pridelavi zelenjave (Uradni list RS, št. 63/2002, 45/2008) V. Uredba o plačilih za ukrepe osi 2 iz Programa razvoja podeželja Republike Slovenije za obdobje 2007–2013 v letih 2010–2013(Ur.l.RS, št. 14/2010 in 60/2010) VI. Pravilnik o ekološki pridelavi in predelavi kmetijskih pridelkov oziroma živil (uradni list RS, št. 128/2006, 21/2007, 37/2007, 45/2008)</t>
  </si>
  <si>
    <t>(22.) I. 11.1., 11.2., 23.; II. 11.1., 11.2. 23.; III. 12.1., 12.2., 24.; IV. 12.1., 12.2., 24.; V. 15.5.; VI. 52.</t>
  </si>
  <si>
    <t>Posredovanje podatkov MKGP</t>
  </si>
  <si>
    <t>Posredovanje podatkov inšpekciji</t>
  </si>
  <si>
    <t>Posredovanje podatkov organizaciji za kontrolo</t>
  </si>
  <si>
    <t>posredovanje podatkov organizaciji za kontrolo</t>
  </si>
  <si>
    <t>izpolnitev izjave  o tem, da so malo ali srednje podjetje in da niso podjetje v težavah (1 dokument)</t>
  </si>
  <si>
    <t>Kmetijska gospodarstva/izjave, da niso podjetje v težavah</t>
  </si>
  <si>
    <t>Kmetijska gospodarstva kot fizične ali pravne osebe oziroma fizične ali pravne osebe, ki opravljajo dejavnost vzreje vodnih živali morajo za sofinanciranje zavarovalne premije za zavarovanje kmetijske proizvodnje oziroma vzreje vodnih živali skleniti zavarovalno pogodbo z izvajalcem zavarovanja in v primeru, da imajo status pravne osebe priložiti izjavo o tem, da so malo ali srednje podjetje in izjavo, da niso podjetje v težavah.</t>
  </si>
  <si>
    <t>2.1., 2.2</t>
  </si>
  <si>
    <t>tiskanje/kopiranje</t>
  </si>
  <si>
    <t>29.11.</t>
  </si>
  <si>
    <t>I. Pravilnik o medu; II. Pravilnik o kakovosti perutninskih mesnih izdelkov (Uradni list RS, št. 85/2005)</t>
  </si>
  <si>
    <t>(58.1, 58.2, 58.3, 59) I. 4.1, 5.1., 6.; II. 3.</t>
  </si>
  <si>
    <t xml:space="preserve">Klavno predelovalni obrat mora sporočati podatke o zakolu govedi in prašičev. </t>
  </si>
  <si>
    <t xml:space="preserve">I. Pravilnik o označevanju govejega mesa (Uradni list RS 54/2009) II. Uredba o neposrednih plačilih v kmetijstvu (Ur.l.RS, št. 113/2009) III. Pravilnik o označevanju in kateg. svinjskega mesa (Uradni list RS, št. 10/2005,33/2004) </t>
  </si>
  <si>
    <t>(10., 11.) I. 5.; II. 19.6, III. 15.2</t>
  </si>
  <si>
    <t>Udeležba na vsaj enem demonstracijskem prikazu v petih letih. (SKOP)</t>
  </si>
  <si>
    <t>Upravičenci do plačil za podukrepe KOP-a morajo v času trajanja petletne obveznosti opraviti izobraževalni program v obsegu najmanj štiri ure letno in v primeru SKOP en demonstracijski prikaz v petih letih.</t>
  </si>
  <si>
    <t>Vsi upravičenci - kmetje, ki vlagajo zahtevke za ukrep KOP in SKOP/Upravičenci za zahtevke SKOP</t>
  </si>
  <si>
    <t>(22.) I. 15.37.; II. 7.30</t>
  </si>
  <si>
    <t>Upravičenci mora za pridobitev plačil za podukrepe KOP-a vložiti zahtevek.</t>
  </si>
  <si>
    <t>(144) 38.1., 38.2, 38.3.</t>
  </si>
  <si>
    <t xml:space="preserve"> Nosilec ali drugi uporabnik pri upravni enoti lahko poda predlog za spremembo podatkov v evidenci dejanske rabe, če se v postopku vpisa GERK ugotovi, da GERK ne izpolnjuje pogojev za vris GERK-a oziroma se ne strinja z novim stanjem GERK. Predlog mora vsebovati natančno lokacijo zemljišča na ortofoto ter izjavo o izvedenih spremembah, o dejanskem stanju v naravi in o seznanitvi s pogoji za vpis GERK ter posledicami v primeru nepravilnosti prijavljenih podatkov o GERK.</t>
  </si>
  <si>
    <t>(144., 165.) I. 22.5., 28.2., 33.2; II. 11.1, 11.2</t>
  </si>
  <si>
    <t>I. 14.11., 34.1, 23.14; II. 7.2, 18.</t>
  </si>
  <si>
    <t>I. Uredba o ukrepih 1., 3. in 4. osi Programa razvoja podeželja Republike Slovenije za obdobje 2007–2013 v letih 2010–2013 (Uradni list RS, št. 40/2010) II. Pravilnik o delovanju mreže za zbiranje računovodskih podatkov o dohodkih in poslovanju kmetijskih gospodarstev, Uradni list RS 11/2010</t>
  </si>
  <si>
    <t>IO - 9</t>
  </si>
  <si>
    <t>IO -14</t>
  </si>
  <si>
    <t>IO - 15</t>
  </si>
  <si>
    <t>IO - 16op</t>
  </si>
  <si>
    <t>IO - 17</t>
  </si>
  <si>
    <t>IO - 21</t>
  </si>
  <si>
    <t>IO -31</t>
  </si>
  <si>
    <t>(22.) I. Priloga 1, 4. splošni pogoji</t>
  </si>
  <si>
    <t>IO - 47</t>
  </si>
  <si>
    <t>IO- 48</t>
  </si>
  <si>
    <t>IO- 49</t>
  </si>
  <si>
    <t>IO- 50</t>
  </si>
  <si>
    <t>IO- 51</t>
  </si>
  <si>
    <t>IO- 52</t>
  </si>
  <si>
    <t>IO - 54</t>
  </si>
  <si>
    <t>IO - 55</t>
  </si>
  <si>
    <t>IO - 56</t>
  </si>
  <si>
    <t>IO - 57</t>
  </si>
  <si>
    <t>IO - 58</t>
  </si>
  <si>
    <t>IO - 59</t>
  </si>
  <si>
    <t>IO - 60</t>
  </si>
  <si>
    <t>IO - 61</t>
  </si>
  <si>
    <t>IO - 62</t>
  </si>
  <si>
    <t>IO - 63</t>
  </si>
  <si>
    <t>IO - 64</t>
  </si>
  <si>
    <t>IO - 65</t>
  </si>
  <si>
    <t>IO - 66</t>
  </si>
  <si>
    <t>IO - 69</t>
  </si>
  <si>
    <t>IO - 70</t>
  </si>
  <si>
    <t>IO - 71</t>
  </si>
  <si>
    <t>IO - 72</t>
  </si>
  <si>
    <t>IO - 74</t>
  </si>
  <si>
    <t>IO - 78</t>
  </si>
  <si>
    <t>IO - 80</t>
  </si>
  <si>
    <t>IO- 81</t>
  </si>
  <si>
    <t>IO - 141</t>
  </si>
  <si>
    <t>IO - 142</t>
  </si>
  <si>
    <t>IO- 143</t>
  </si>
  <si>
    <t>IO - 144</t>
  </si>
  <si>
    <t>IO - 145</t>
  </si>
  <si>
    <t>IO - 146</t>
  </si>
  <si>
    <t>IO - 147</t>
  </si>
  <si>
    <t>IO- 149</t>
  </si>
  <si>
    <t>IO - 151</t>
  </si>
  <si>
    <t>IO - 152</t>
  </si>
  <si>
    <t>IO - 153</t>
  </si>
  <si>
    <t>IO - 154</t>
  </si>
  <si>
    <t>IO - 159</t>
  </si>
  <si>
    <t>IO - 160</t>
  </si>
  <si>
    <t>IO - 161</t>
  </si>
  <si>
    <t>IO -164</t>
  </si>
  <si>
    <t>AA 1.5</t>
  </si>
  <si>
    <t>AA 2.1</t>
  </si>
  <si>
    <t>AA 2.2</t>
  </si>
  <si>
    <t>AA 2.3</t>
  </si>
  <si>
    <t>AA 2.4</t>
  </si>
  <si>
    <t>AA 2.5</t>
  </si>
  <si>
    <t>AA 2.6</t>
  </si>
  <si>
    <t>AA 2.7</t>
  </si>
  <si>
    <t>AA 2.8</t>
  </si>
  <si>
    <t>AA 2.9</t>
  </si>
  <si>
    <t>AA 3.1</t>
  </si>
  <si>
    <t>AA 5.3</t>
  </si>
  <si>
    <t>AA 5.5</t>
  </si>
  <si>
    <t>AA  7.2</t>
  </si>
  <si>
    <t>AA  7.3</t>
  </si>
  <si>
    <t>AA  7.4</t>
  </si>
  <si>
    <t>AA  7.5</t>
  </si>
  <si>
    <t>AA  7.6</t>
  </si>
  <si>
    <t>AA  7.7</t>
  </si>
  <si>
    <t>AA  7.8</t>
  </si>
  <si>
    <t>AA 8.4</t>
  </si>
  <si>
    <t>AA 8.5</t>
  </si>
  <si>
    <t>AA 8.6</t>
  </si>
  <si>
    <t>AA 9.1</t>
  </si>
  <si>
    <t>AA 9.2</t>
  </si>
  <si>
    <t>AA 9.3</t>
  </si>
  <si>
    <t>AA 9.4</t>
  </si>
  <si>
    <t>AA 9.5</t>
  </si>
  <si>
    <t>AA 9.6</t>
  </si>
  <si>
    <t>AA 9.7</t>
  </si>
  <si>
    <t>AA 11.6</t>
  </si>
  <si>
    <t>AA 14.3</t>
  </si>
  <si>
    <t>AA 14.4</t>
  </si>
  <si>
    <t>AA 14.5</t>
  </si>
  <si>
    <t>AA 14.6</t>
  </si>
  <si>
    <t>AA 15.4</t>
  </si>
  <si>
    <t>AA 16.5</t>
  </si>
  <si>
    <t>AA 16.6</t>
  </si>
  <si>
    <t>AA 16.7</t>
  </si>
  <si>
    <t>AA 16.8</t>
  </si>
  <si>
    <t>AA 17.1</t>
  </si>
  <si>
    <t>AA 17.2</t>
  </si>
  <si>
    <t>AA 17.3</t>
  </si>
  <si>
    <t>AA 17.4</t>
  </si>
  <si>
    <t>AA 17.5</t>
  </si>
  <si>
    <t>AA 17.6</t>
  </si>
  <si>
    <t>AA 22.4</t>
  </si>
  <si>
    <t>AA 22.5</t>
  </si>
  <si>
    <t>AA 26.3</t>
  </si>
  <si>
    <t>AA 26.4</t>
  </si>
  <si>
    <t>AA 27.4</t>
  </si>
  <si>
    <t>AA 28.3</t>
  </si>
  <si>
    <t>AA 28.4</t>
  </si>
  <si>
    <t>AA 28.5</t>
  </si>
  <si>
    <t>AA 29.4</t>
  </si>
  <si>
    <t>AA 30.5</t>
  </si>
  <si>
    <t>AA 31.6</t>
  </si>
  <si>
    <t>AA 31.7</t>
  </si>
  <si>
    <t>AA 33.6</t>
  </si>
  <si>
    <t>AA 36.5</t>
  </si>
  <si>
    <t>AA 37.6</t>
  </si>
  <si>
    <t>AA 37.7</t>
  </si>
  <si>
    <t>AA 41.4</t>
  </si>
  <si>
    <t>AA 41.5</t>
  </si>
  <si>
    <t>AA 42.5</t>
  </si>
  <si>
    <t>AA 42.6</t>
  </si>
  <si>
    <t>AA 43.6</t>
  </si>
  <si>
    <t>AA 43.7</t>
  </si>
  <si>
    <t>AA 46.2</t>
  </si>
  <si>
    <t>AA 47.5</t>
  </si>
  <si>
    <t>AA 47.6</t>
  </si>
  <si>
    <t>AA 47.7</t>
  </si>
  <si>
    <t>AA 48.1</t>
  </si>
  <si>
    <t>AA 48.2</t>
  </si>
  <si>
    <t>AA 49.1</t>
  </si>
  <si>
    <t>AA 49.2</t>
  </si>
  <si>
    <t>AA 49.3</t>
  </si>
  <si>
    <t>AA 49.4</t>
  </si>
  <si>
    <t>AA 49.5</t>
  </si>
  <si>
    <t>AA 49.6</t>
  </si>
  <si>
    <t>AA 49.7</t>
  </si>
  <si>
    <t>AA 49.8</t>
  </si>
  <si>
    <t>AA 49.9</t>
  </si>
  <si>
    <t>AA 50.7</t>
  </si>
  <si>
    <t>AA 51.1</t>
  </si>
  <si>
    <t>AA 51.2</t>
  </si>
  <si>
    <t>AA 51.3</t>
  </si>
  <si>
    <t>AA 51.4</t>
  </si>
  <si>
    <t>AA 51.5</t>
  </si>
  <si>
    <t>AA 54.3</t>
  </si>
  <si>
    <t>AA 56.1</t>
  </si>
  <si>
    <t>AA 56.2</t>
  </si>
  <si>
    <t>AA 56.3</t>
  </si>
  <si>
    <t>AA 56.4</t>
  </si>
  <si>
    <t>AA 56.5</t>
  </si>
  <si>
    <t>AA 56.6</t>
  </si>
  <si>
    <t>AA 56.7</t>
  </si>
  <si>
    <t>AA 58.1</t>
  </si>
  <si>
    <t>AA 58.2</t>
  </si>
  <si>
    <t>AA 58.3</t>
  </si>
  <si>
    <t>AA 58.4</t>
  </si>
  <si>
    <t>AA 60.1</t>
  </si>
  <si>
    <t>AA 60.2</t>
  </si>
  <si>
    <t>AA 60.3</t>
  </si>
  <si>
    <t>AA 60.4</t>
  </si>
  <si>
    <t>AA 62.1</t>
  </si>
  <si>
    <t>AA 62.2</t>
  </si>
  <si>
    <t>AA 62.3</t>
  </si>
  <si>
    <t>AA 62.4</t>
  </si>
  <si>
    <t>AA 62.5</t>
  </si>
  <si>
    <t>AA 62.6</t>
  </si>
  <si>
    <t>AA 62.7</t>
  </si>
  <si>
    <t>AA 63.1</t>
  </si>
  <si>
    <t>AA 63.2</t>
  </si>
  <si>
    <t>AA 63.3</t>
  </si>
  <si>
    <t>AA 63.4</t>
  </si>
  <si>
    <t>AA 64.1</t>
  </si>
  <si>
    <t>AA 64.2</t>
  </si>
  <si>
    <t>AA 64.3</t>
  </si>
  <si>
    <t>AA 64.4</t>
  </si>
  <si>
    <t>AA 64.5</t>
  </si>
  <si>
    <t>AA 64.6</t>
  </si>
  <si>
    <t>AA 65.1</t>
  </si>
  <si>
    <t>AA 65.2</t>
  </si>
  <si>
    <t>AA 65.3</t>
  </si>
  <si>
    <t>AA 65.4</t>
  </si>
  <si>
    <t>AA 65.5</t>
  </si>
  <si>
    <t>AA 65.6</t>
  </si>
  <si>
    <t>AA 66.1</t>
  </si>
  <si>
    <t>AA 66.2</t>
  </si>
  <si>
    <t>AA 66.3</t>
  </si>
  <si>
    <t>AA 66.4</t>
  </si>
  <si>
    <t>AA 68.4</t>
  </si>
  <si>
    <t>AA 68.5</t>
  </si>
  <si>
    <t>AA 68.6</t>
  </si>
  <si>
    <t>AA 69.1</t>
  </si>
  <si>
    <t>AA 69.2</t>
  </si>
  <si>
    <t>AA 69.3</t>
  </si>
  <si>
    <t>AA 69.4</t>
  </si>
  <si>
    <t>AA 70.1</t>
  </si>
  <si>
    <t>AA 70.2</t>
  </si>
  <si>
    <t>AA 70.3</t>
  </si>
  <si>
    <t>AA 71.1</t>
  </si>
  <si>
    <t>AA 71.2</t>
  </si>
  <si>
    <t>AA 72.1</t>
  </si>
  <si>
    <t>AA 72.2</t>
  </si>
  <si>
    <t>AA 72.3</t>
  </si>
  <si>
    <t>AA 74.1</t>
  </si>
  <si>
    <t>AA 74.2</t>
  </si>
  <si>
    <t>AA 78.1</t>
  </si>
  <si>
    <t>AA 78.2</t>
  </si>
  <si>
    <t>AA 79.4</t>
  </si>
  <si>
    <t>AA 79.5</t>
  </si>
  <si>
    <t>AA 80.1</t>
  </si>
  <si>
    <t>AA 80.2</t>
  </si>
  <si>
    <t>AA 80.3</t>
  </si>
  <si>
    <t>AA 80.4</t>
  </si>
  <si>
    <t>AA 80.5</t>
  </si>
  <si>
    <t>AA 80.6</t>
  </si>
  <si>
    <t>AA 80.7</t>
  </si>
  <si>
    <t>AA 80.8</t>
  </si>
  <si>
    <t>AA 81.1</t>
  </si>
  <si>
    <t>AA 81.2</t>
  </si>
  <si>
    <t>AA 81.3</t>
  </si>
  <si>
    <t>AA 81.4</t>
  </si>
  <si>
    <t>AA 81.5</t>
  </si>
  <si>
    <t>AA 81.6</t>
  </si>
  <si>
    <t>AA 81.7</t>
  </si>
  <si>
    <t>AA 82.5</t>
  </si>
  <si>
    <t>AA 82.6</t>
  </si>
  <si>
    <t>AA 84.1</t>
  </si>
  <si>
    <t>AA 84.2</t>
  </si>
  <si>
    <t>AA 84.3</t>
  </si>
  <si>
    <t>AA 85.1</t>
  </si>
  <si>
    <t>AA 85.2</t>
  </si>
  <si>
    <t>AA 85.3</t>
  </si>
  <si>
    <t>AA 85.4</t>
  </si>
  <si>
    <t>AA 85.5</t>
  </si>
  <si>
    <t>AA 85.6</t>
  </si>
  <si>
    <t>AA 85.7</t>
  </si>
  <si>
    <t>AA 87.1</t>
  </si>
  <si>
    <t>AA 87.2</t>
  </si>
  <si>
    <t>AA 87.3</t>
  </si>
  <si>
    <t>AA 87.4</t>
  </si>
  <si>
    <t>AA 87.5</t>
  </si>
  <si>
    <t>AA 87.6</t>
  </si>
  <si>
    <t>AA 87.7</t>
  </si>
  <si>
    <t>AA 88.5</t>
  </si>
  <si>
    <t>AA 89.7</t>
  </si>
  <si>
    <t>AA 89.8</t>
  </si>
  <si>
    <t>AA 91.1</t>
  </si>
  <si>
    <t>AA 91.2</t>
  </si>
  <si>
    <t>AA 91.3</t>
  </si>
  <si>
    <t>AA 91.4</t>
  </si>
  <si>
    <t>AA 91.5</t>
  </si>
  <si>
    <t>AA 92.5</t>
  </si>
  <si>
    <t>AA 93.3</t>
  </si>
  <si>
    <t>AA 93.4</t>
  </si>
  <si>
    <t>AA 93.5</t>
  </si>
  <si>
    <t>AA 94.1</t>
  </si>
  <si>
    <t>AA 94.2</t>
  </si>
  <si>
    <t>AA 94.3</t>
  </si>
  <si>
    <t>AA 94.4</t>
  </si>
  <si>
    <t>AA 94.5</t>
  </si>
  <si>
    <t>AA 95.1</t>
  </si>
  <si>
    <t>AA 95.2</t>
  </si>
  <si>
    <t>AA 95.3</t>
  </si>
  <si>
    <t>AA 95.4</t>
  </si>
  <si>
    <t>AA 95.5</t>
  </si>
  <si>
    <t>AA 95.6</t>
  </si>
  <si>
    <t>AA 97.1</t>
  </si>
  <si>
    <t>AA 97.2</t>
  </si>
  <si>
    <t>AA 97.3</t>
  </si>
  <si>
    <t>AA 98.1</t>
  </si>
  <si>
    <t>AA 98.2</t>
  </si>
  <si>
    <t>AA 98.3</t>
  </si>
  <si>
    <t>AA 98.4</t>
  </si>
  <si>
    <t>AA 98.5</t>
  </si>
  <si>
    <t>AA 99.5</t>
  </si>
  <si>
    <t>AA 100.4</t>
  </si>
  <si>
    <t>AA 100.5</t>
  </si>
  <si>
    <t>AA 100.6</t>
  </si>
  <si>
    <t>AA 101.1</t>
  </si>
  <si>
    <t>AA 101.2</t>
  </si>
  <si>
    <t>AA 101.3</t>
  </si>
  <si>
    <t>AA 101.4</t>
  </si>
  <si>
    <t>AA 101.5</t>
  </si>
  <si>
    <t>AA 101.6</t>
  </si>
  <si>
    <t>AA 102.1</t>
  </si>
  <si>
    <t>AA 102.2</t>
  </si>
  <si>
    <t>AA 102.3</t>
  </si>
  <si>
    <t>AA 102.4</t>
  </si>
  <si>
    <t>AA 102.5</t>
  </si>
  <si>
    <t>AA 102.6</t>
  </si>
  <si>
    <t>AA 103.1</t>
  </si>
  <si>
    <t>AA 103.2</t>
  </si>
  <si>
    <t>AA 103.3</t>
  </si>
  <si>
    <t>AA 103.4</t>
  </si>
  <si>
    <t>AA 103.5</t>
  </si>
  <si>
    <t>AA 104.3</t>
  </si>
  <si>
    <t>AA 104.4</t>
  </si>
  <si>
    <t>AA 105.4</t>
  </si>
  <si>
    <t>AA 106.1</t>
  </si>
  <si>
    <t>AA 106.2</t>
  </si>
  <si>
    <t>AA 106.3</t>
  </si>
  <si>
    <t>AA 106.4</t>
  </si>
  <si>
    <t>AA 106.5</t>
  </si>
  <si>
    <t>AA 106.6</t>
  </si>
  <si>
    <t>AA 107.1</t>
  </si>
  <si>
    <t>AA 107.2</t>
  </si>
  <si>
    <t>AA 107.3</t>
  </si>
  <si>
    <t>AA 107.4</t>
  </si>
  <si>
    <t>AA 107.5</t>
  </si>
  <si>
    <t>AA 108.4</t>
  </si>
  <si>
    <t>AA 108.5</t>
  </si>
  <si>
    <t>AA 109.1</t>
  </si>
  <si>
    <t>AA 109.2</t>
  </si>
  <si>
    <t>AA 110.1</t>
  </si>
  <si>
    <t>AA 110.2</t>
  </si>
  <si>
    <t>AA 110.3</t>
  </si>
  <si>
    <t>AA 110.4</t>
  </si>
  <si>
    <t>AA 111.3</t>
  </si>
  <si>
    <t>AA 111.4</t>
  </si>
  <si>
    <t>AA 112.3</t>
  </si>
  <si>
    <t>AA 112.4</t>
  </si>
  <si>
    <t>AA 113.3</t>
  </si>
  <si>
    <t>AA 113.4</t>
  </si>
  <si>
    <t>AA 113.5</t>
  </si>
  <si>
    <t>AA 113.6</t>
  </si>
  <si>
    <t>AA 113.7</t>
  </si>
  <si>
    <t>AA 113.8</t>
  </si>
  <si>
    <t>AA 113.9</t>
  </si>
  <si>
    <t>AA 114.4</t>
  </si>
  <si>
    <t>AA 115.3</t>
  </si>
  <si>
    <t>AA 115.4</t>
  </si>
  <si>
    <t>AA 116.1</t>
  </si>
  <si>
    <t>AA 116.2</t>
  </si>
  <si>
    <t>AA 116.3</t>
  </si>
  <si>
    <t>AA 116.4</t>
  </si>
  <si>
    <t>AA 116.5</t>
  </si>
  <si>
    <t>AA 116.6</t>
  </si>
  <si>
    <t>AA 118.1</t>
  </si>
  <si>
    <t>AA 118.2</t>
  </si>
  <si>
    <t>AA 118.3</t>
  </si>
  <si>
    <t>AA 118.4</t>
  </si>
  <si>
    <t>AA 118.5</t>
  </si>
  <si>
    <t>AA 118.6</t>
  </si>
  <si>
    <t>AA 119.1</t>
  </si>
  <si>
    <t>AA 119.2</t>
  </si>
  <si>
    <t>AA 119.3</t>
  </si>
  <si>
    <t>AA 119.4</t>
  </si>
  <si>
    <t>AA 120.1</t>
  </si>
  <si>
    <t>AA 120.2</t>
  </si>
  <si>
    <t>AA 120.3</t>
  </si>
  <si>
    <t>AA 120.4</t>
  </si>
  <si>
    <t>AA 120.5</t>
  </si>
  <si>
    <t>AA 121.1</t>
  </si>
  <si>
    <t>AA 121.2</t>
  </si>
  <si>
    <t>AA 121.3</t>
  </si>
  <si>
    <t>AA 121.4</t>
  </si>
  <si>
    <t>AA 121.5</t>
  </si>
  <si>
    <t>AA 123.1</t>
  </si>
  <si>
    <t>AA 123.2</t>
  </si>
  <si>
    <t>AA 123.3</t>
  </si>
  <si>
    <t>AA 123.4</t>
  </si>
  <si>
    <t>AA 124.1</t>
  </si>
  <si>
    <t>AA 124.2</t>
  </si>
  <si>
    <t>AA 124.3</t>
  </si>
  <si>
    <t>AA 125.1</t>
  </si>
  <si>
    <t>AA 125.2</t>
  </si>
  <si>
    <t>AA 125.3</t>
  </si>
  <si>
    <t>AA 125.4</t>
  </si>
  <si>
    <t>AA 125.5</t>
  </si>
  <si>
    <t>AA 126.1</t>
  </si>
  <si>
    <t>AA 127.1</t>
  </si>
  <si>
    <t>AA 127.2</t>
  </si>
  <si>
    <t>AA 127.3</t>
  </si>
  <si>
    <t>AA 127.4</t>
  </si>
  <si>
    <t>AA 127.5</t>
  </si>
  <si>
    <t>AA 129.4</t>
  </si>
  <si>
    <t>AA 129.5</t>
  </si>
  <si>
    <t>AA 129.6</t>
  </si>
  <si>
    <t>AA 130.4</t>
  </si>
  <si>
    <t>AA 130.5</t>
  </si>
  <si>
    <t>AA 130.6</t>
  </si>
  <si>
    <t>AA 132.5</t>
  </si>
  <si>
    <t>AA 137.1</t>
  </si>
  <si>
    <t>AA 137.2</t>
  </si>
  <si>
    <t>AA 137.3</t>
  </si>
  <si>
    <t>AA 137.4</t>
  </si>
  <si>
    <t>AA 137.5</t>
  </si>
  <si>
    <t>AA 137.6</t>
  </si>
  <si>
    <t>AA 138.1</t>
  </si>
  <si>
    <t>AA 138.2</t>
  </si>
  <si>
    <t>AA 138.3</t>
  </si>
  <si>
    <t>AA 138.4</t>
  </si>
  <si>
    <t>AA 138.5</t>
  </si>
  <si>
    <t>AA 138.6</t>
  </si>
  <si>
    <t>AA 139.1</t>
  </si>
  <si>
    <t>AA 139.2</t>
  </si>
  <si>
    <t>AA 139.3</t>
  </si>
  <si>
    <t>AA 139.4</t>
  </si>
  <si>
    <t>AA 141.5</t>
  </si>
  <si>
    <t>AA 143.6</t>
  </si>
  <si>
    <t>AA 144.1</t>
  </si>
  <si>
    <t>AA 144.2</t>
  </si>
  <si>
    <t>AA 144.3</t>
  </si>
  <si>
    <t>AA 144.4</t>
  </si>
  <si>
    <t>AA 144.5</t>
  </si>
  <si>
    <t>AA 144.6</t>
  </si>
  <si>
    <t>AA 145.1</t>
  </si>
  <si>
    <t>AA 145.2</t>
  </si>
  <si>
    <t>AA 145.3</t>
  </si>
  <si>
    <t>AA 146.1</t>
  </si>
  <si>
    <t>AA 146.2</t>
  </si>
  <si>
    <t>AA 146.3</t>
  </si>
  <si>
    <t>AA 146.4</t>
  </si>
  <si>
    <t>AA 148.1</t>
  </si>
  <si>
    <t>AA 148.2</t>
  </si>
  <si>
    <t>AA 148.3</t>
  </si>
  <si>
    <t>AA 148.4</t>
  </si>
  <si>
    <t>AA 148.5</t>
  </si>
  <si>
    <t>AA 150.4</t>
  </si>
  <si>
    <t>AA 150.5</t>
  </si>
  <si>
    <t>AA 151.1</t>
  </si>
  <si>
    <t>AA 151.2</t>
  </si>
  <si>
    <t>AA 151.3</t>
  </si>
  <si>
    <t>AA 151.4</t>
  </si>
  <si>
    <t>AA 152.1</t>
  </si>
  <si>
    <t>AA 152.2</t>
  </si>
  <si>
    <t>AA 152.3</t>
  </si>
  <si>
    <t>AA 152.4</t>
  </si>
  <si>
    <t>AA 153.1</t>
  </si>
  <si>
    <t>AA 153.2</t>
  </si>
  <si>
    <t>AA 153.3</t>
  </si>
  <si>
    <t>AA 153.4</t>
  </si>
  <si>
    <t>AA 154.1</t>
  </si>
  <si>
    <t>AA 154.2</t>
  </si>
  <si>
    <t>AA 154.3</t>
  </si>
  <si>
    <t>AA 154.4</t>
  </si>
  <si>
    <t>AA 155.1</t>
  </si>
  <si>
    <t>AA 155.2</t>
  </si>
  <si>
    <t>AA 155.3</t>
  </si>
  <si>
    <t>AA 155.4</t>
  </si>
  <si>
    <t>AA 155.5</t>
  </si>
  <si>
    <t>AA 156.1</t>
  </si>
  <si>
    <t>AA 156.2</t>
  </si>
  <si>
    <t>AA 156.3</t>
  </si>
  <si>
    <t>AA 156.4</t>
  </si>
  <si>
    <t>AA 157.1</t>
  </si>
  <si>
    <t>AA 157.2</t>
  </si>
  <si>
    <t>AA 157.3</t>
  </si>
  <si>
    <t>AA 157.4</t>
  </si>
  <si>
    <t>AA 157.5</t>
  </si>
  <si>
    <t>AA 159.1</t>
  </si>
  <si>
    <t>AA 159.2</t>
  </si>
  <si>
    <t>AA 159.3</t>
  </si>
  <si>
    <t>AA 159.4</t>
  </si>
  <si>
    <t>AA 159.5</t>
  </si>
  <si>
    <t>AA 159.6</t>
  </si>
  <si>
    <t>AA 160.1</t>
  </si>
  <si>
    <t>AA 160.2</t>
  </si>
  <si>
    <t>AA 160.3</t>
  </si>
  <si>
    <t>AA 160.4</t>
  </si>
  <si>
    <t>AA 160.5</t>
  </si>
  <si>
    <t>AA 163.7</t>
  </si>
  <si>
    <t>AA 163.8</t>
  </si>
  <si>
    <t>AA 163.9</t>
  </si>
  <si>
    <t>IO - 16zzv</t>
  </si>
  <si>
    <t>legenda dodatnih oznak</t>
  </si>
  <si>
    <t>zzv</t>
  </si>
  <si>
    <t>op</t>
  </si>
  <si>
    <t>organizacije proizvajalcev, ki so zavezane za vpis</t>
  </si>
  <si>
    <t>AA 164.1</t>
  </si>
  <si>
    <t>AA 164.2</t>
  </si>
  <si>
    <t>tiskanje vloge</t>
  </si>
  <si>
    <t>Tiskanje izjave</t>
  </si>
  <si>
    <t>Kopiranje vloge in dokazil</t>
  </si>
  <si>
    <t>Tiskanje programa</t>
  </si>
  <si>
    <t>Kopiranje obrazca in dokazil</t>
  </si>
  <si>
    <t>Tiskanje letnega pročila</t>
  </si>
  <si>
    <t>Tiskanje označb</t>
  </si>
  <si>
    <t>AA 166.3</t>
  </si>
  <si>
    <t>AA 173.4</t>
  </si>
  <si>
    <t>Kmetijsko gospodarstvo se iz RKG izbriše na predlog nosilca, v primeru smrti nosilca in če namestnik ni bil določen, pa na predlog njegovih pravnih naslednikov. Vlogo za izbris se vloži pri pristojni upravni enoti na obrazcu iz priloge 13, ki je sestavni del tega pravilnika.</t>
  </si>
  <si>
    <t xml:space="preserve">Za kmetijsko gospodarstvo, ki je v postopku izbrisa in nima več nosilca, pravni nasledniki za dokončanje postopkov v RKG in drugih zbirkah podatkov, ter za dokončanje postopkov, ki jih za to kmetijsko gospodarstvo vodi Agencija Republike Slovenije za kmetijske trge in razvoj podeželja, določijo začasnega nosilca. </t>
  </si>
  <si>
    <t>Vpogled, prepis ali izpis podatkov iz RKG zahteva nosilec ali lastnik zemljišča, pri kmetiji pa tudi namestnik nosilca ali član kmetije, za kmetijsko gospodarstvo, na katerem je vpisan.
Zahtevo za vpogled, prepis ali izpis podatkov iz RKG se vloži pri upravni enoti.</t>
  </si>
  <si>
    <t>Za obstoječa prekrivanja GERK, nastala ob vzpostavitvi evidence GERK v letu 2005, eden od nosilcev, katerega GERK je udeležen v prekrivanju, poda vlogo za ugotavljanje upravičenosti do vpisa GERK v RKG pri upravni enoti.</t>
  </si>
  <si>
    <t>Uredba o javni svetovalni službi v čebelarstvu (Uradni list RS, št. 80/2007, 45/2008-ZKme-1, 83/2009)</t>
  </si>
  <si>
    <t>Koncesionar, ki je izbran na javnem razpisu pripravljenim s strani MKGP, mora skleniti pogodbo z MKGP</t>
  </si>
  <si>
    <t>seznanjanje z IO</t>
  </si>
  <si>
    <t>koncesionar</t>
  </si>
  <si>
    <t>DA</t>
  </si>
  <si>
    <t>Priprava potrebnih informacij za koncesijo</t>
  </si>
  <si>
    <t>sklenitev koncesijske pogodbe</t>
  </si>
  <si>
    <t>NE</t>
  </si>
  <si>
    <t>Koncesionar mora voditi evidenco o opravljenih nalogah iz programa.</t>
  </si>
  <si>
    <t>priprava ustreznih informacij o opravljenih nalogah</t>
  </si>
  <si>
    <t>vodenje evidenc  o nalogah</t>
  </si>
  <si>
    <t>Koncesionar mora ministrstvu do konca marca tekočega leta za preteklo koledarsko leto
poslati letno poročilo o rezultatih opravljenega dela in letno finančno poročilo o izvedbi nalog
javne svetovalne službe.</t>
  </si>
  <si>
    <t>Priprava letnih poročil</t>
  </si>
  <si>
    <t>Tiskanje letnih poročil</t>
  </si>
  <si>
    <t>oddaja letnega poročila(vsebinskega in finačnega)</t>
  </si>
  <si>
    <t>AA 35.4</t>
  </si>
  <si>
    <t>Vsi upravičenci - kmetje, ki vlagajo zahtevke za podukrepe KOP</t>
  </si>
  <si>
    <t>Programom razvoja podeželja Republike Slovenije za obdobje 2007-2014</t>
  </si>
  <si>
    <t>Če se na KMG-ju uporabljajo mineralna gnojila, je kontrolo rodovitnosti tal in gnojenja
potrebno izvajati vsakih pet let, z mineralnimi gnojili pa je potrebno gnojiti na podlagi
letnega gnojilnega načrta.</t>
  </si>
  <si>
    <t>Izvajalci zavarovanja morajo v enem mesecu po rokih, določenih v tretjem odstavku 7. člena te uredbe, poročati ministrstvu o skupni višini in številu sklenjenih zavarovalnih pogodb ter fizičnih elementih, ki izražajo višino zavarovanja v kmetijstvu po tej uredbi, na obrazcu iz priloge 5, ki je sestavni del te uredbe.</t>
  </si>
  <si>
    <t>posredovanje podatkov MKGP</t>
  </si>
  <si>
    <t>13.2.</t>
  </si>
  <si>
    <t>Pravilnik o ekološki pridelavi in predelavi kmetijskih pridelkov oziroma živil (uradni list RS, št. 128/2006, 21/2007, 37/2007, 45/2008)</t>
  </si>
  <si>
    <t>2.3.</t>
  </si>
  <si>
    <t>Pridelovalci ter društva, združenja in skupine pridelovalcev</t>
  </si>
  <si>
    <t>Izpolnitev vloge za vpis v register na predpisanem obrazcu</t>
  </si>
  <si>
    <t>posredovanje vloge na MKGP</t>
  </si>
  <si>
    <t>Zakon o kmetijstvu Zkme-1, (Uradni list RS, št. 45/2008)</t>
  </si>
  <si>
    <t>AA 134.1</t>
  </si>
  <si>
    <t>AA 134.2</t>
  </si>
  <si>
    <t>AA 134.3</t>
  </si>
  <si>
    <t>AA 135.1</t>
  </si>
  <si>
    <t>AA 135.2</t>
  </si>
  <si>
    <t>AA 135.3</t>
  </si>
  <si>
    <t>AA 143.1</t>
  </si>
  <si>
    <t>AA 143.2</t>
  </si>
  <si>
    <t>AA 143.3</t>
  </si>
  <si>
    <t>AA 149.1</t>
  </si>
  <si>
    <t>AA 149.2</t>
  </si>
  <si>
    <t>AA 149.3</t>
  </si>
  <si>
    <t>AA 150.1</t>
  </si>
  <si>
    <t>AA 150.2</t>
  </si>
  <si>
    <t>AA 150.3</t>
  </si>
  <si>
    <t>Zakon o kmetijstvu (Zkme-1) (Ur.l.RS, št. 045/2008</t>
  </si>
  <si>
    <t>1-A, 2-B in 3-C</t>
  </si>
  <si>
    <t>AA 112.1</t>
  </si>
  <si>
    <t>AA 112.2</t>
  </si>
  <si>
    <t>AA 114.1</t>
  </si>
  <si>
    <t>AA 114.2</t>
  </si>
  <si>
    <t>AA 114.3</t>
  </si>
  <si>
    <t>AA 115.1</t>
  </si>
  <si>
    <t>AA 115.2</t>
  </si>
  <si>
    <t>IO-138</t>
  </si>
  <si>
    <t>IO-155</t>
  </si>
  <si>
    <t>IO-156</t>
  </si>
  <si>
    <t>IO-157</t>
  </si>
  <si>
    <t>IO-158</t>
  </si>
  <si>
    <t>IO - 162</t>
  </si>
  <si>
    <t>IO - 163</t>
  </si>
  <si>
    <t>IO - 165</t>
  </si>
  <si>
    <t>IO - 166</t>
  </si>
  <si>
    <t>IO - 167</t>
  </si>
  <si>
    <t>IO - 168</t>
  </si>
  <si>
    <t>IO - 169</t>
  </si>
  <si>
    <t>IO - 170</t>
  </si>
  <si>
    <t>IO - 171</t>
  </si>
  <si>
    <t>IO - 172</t>
  </si>
  <si>
    <t>IO - 173</t>
  </si>
  <si>
    <t>IO - 174</t>
  </si>
  <si>
    <t>IO - 175</t>
  </si>
  <si>
    <t>IO - 176</t>
  </si>
  <si>
    <t>IO - 177</t>
  </si>
  <si>
    <t>IO - 178</t>
  </si>
  <si>
    <t>IO - 179</t>
  </si>
  <si>
    <t>IO - 180</t>
  </si>
  <si>
    <t>IO - 181</t>
  </si>
  <si>
    <t>IO - 182</t>
  </si>
  <si>
    <t>IO - 183</t>
  </si>
  <si>
    <t>Nosilci kmetijskih gospodarstev, ki  opravljajo dopolnilno dejavnost morajo poročati o deležu dobička, ki pripada dopolnilni dejavnosti.</t>
  </si>
  <si>
    <t>Tiskanje obrazca</t>
  </si>
  <si>
    <t>Posredovanje obrazca na UE.</t>
  </si>
  <si>
    <t>Priprava potrebnih informacij in podatkov.</t>
  </si>
  <si>
    <t>Priprava predloga (dopisa) oz. vloge.</t>
  </si>
  <si>
    <t>Posredovanje vloge na UE.</t>
  </si>
  <si>
    <t>11</t>
  </si>
  <si>
    <t>Prejemniki sredstev pripravijo zahtevek za izplačilo sredstev in ga pošljejo na Agencijo RS za kmetijske trge in razvoj podeželja.</t>
  </si>
  <si>
    <t>3.4.</t>
  </si>
  <si>
    <t>opis sprememb podatkov</t>
  </si>
  <si>
    <t>pošiljanje sprememb po pošti ali e pošti</t>
  </si>
  <si>
    <t>2.2.</t>
  </si>
  <si>
    <t>AA 77.1</t>
  </si>
  <si>
    <t>AA 77.3</t>
  </si>
  <si>
    <t>IO-102</t>
  </si>
  <si>
    <t>IO-103</t>
  </si>
  <si>
    <t>IO-104</t>
  </si>
  <si>
    <t>IO-105</t>
  </si>
  <si>
    <t>IO-106</t>
  </si>
  <si>
    <t>IO-107</t>
  </si>
  <si>
    <t>IO-108</t>
  </si>
  <si>
    <t>IO-109</t>
  </si>
  <si>
    <t>IO-110</t>
  </si>
  <si>
    <t>IO-27</t>
  </si>
  <si>
    <t>IO-28</t>
  </si>
  <si>
    <t>IO-29</t>
  </si>
  <si>
    <t>IO-30</t>
  </si>
  <si>
    <t>Priprava dokazil o sestavi, lastnostih, izvoru ali načinu pridelave ali predelave kmetijskega pridelka in živila ali naravne mineralne vode ter druga potrebna dokazila</t>
  </si>
  <si>
    <t>Izpolnitev obrazcev vloge.</t>
  </si>
  <si>
    <t>IO-32</t>
  </si>
  <si>
    <t>IO-33</t>
  </si>
  <si>
    <t>IO-34</t>
  </si>
  <si>
    <t>Uredba o uvedbi dajatve za mleko in mlečne proizvode (Uradni list RS, št.: 1/2009)</t>
  </si>
  <si>
    <t>5.2</t>
  </si>
  <si>
    <t>6.3</t>
  </si>
  <si>
    <t>Izpolnjevanje vloge</t>
  </si>
  <si>
    <t>6.2</t>
  </si>
  <si>
    <t>Pridobitev akreditacijske listine oziroma sklenitev ustrezne pogodbe z podizvajalcem</t>
  </si>
  <si>
    <t xml:space="preserve">Izbrani odkupovalec s strani proizvajalca mora o tej izbiri obvestiti Agencijo RS za kmetijske trge in razvoj podeželja </t>
  </si>
  <si>
    <t>pridobitev potrebnih podatkov</t>
  </si>
  <si>
    <t>Uredba o sofinanciranju zavarovalnih premij za zavarovanje kmetijske proizvodnje in ribištva za leto 2010</t>
  </si>
  <si>
    <t>priprava pogodbe</t>
  </si>
  <si>
    <t>posredovanje pogodbe pogodbeni stranki</t>
  </si>
  <si>
    <t>Pridobitev podatkov</t>
  </si>
  <si>
    <t>fizične ali pravne osebe, ki opravljajo dejavnost vzreje vodnih živali</t>
  </si>
  <si>
    <t>nosilci dejavnost vzreje vodnih živali morajo biti za uveljavljanje sofinanciranja zavarovalnih premij vpisani v Register proizvodnje akvakulture, ki ga vodi Veterinarska uprava RS.</t>
  </si>
  <si>
    <t>oddaja vloge pristojni instituciji.</t>
  </si>
  <si>
    <t>Izvajalci zavarovanja</t>
  </si>
  <si>
    <t>7.3., 10.1, 10.2., 10.3., 10.4.</t>
  </si>
  <si>
    <t>Pravilnik o kakovosti mesa klavne živine in divjadi (Uradni list RS, št. 120/2007)</t>
  </si>
  <si>
    <t xml:space="preserve">Uredba 1234/2007/ES Pravilnik o splošnem označevanju živil, ki niso predpakirana Uradni list št. 28/2004, 10/2005, 57/2005, 115/2006,  </t>
  </si>
  <si>
    <t>A,C</t>
  </si>
  <si>
    <t>Seznanite z informacijsko obveznostjo</t>
  </si>
  <si>
    <t>trgovci</t>
  </si>
  <si>
    <t xml:space="preserve">Označitev </t>
  </si>
  <si>
    <t>AA 1.1</t>
  </si>
  <si>
    <t>AA 1.2</t>
  </si>
  <si>
    <t>AA 1.3</t>
  </si>
  <si>
    <t>AA 1.4</t>
  </si>
  <si>
    <t xml:space="preserve">Pridelovalci oziroma predelovalci predhodno zaščitenega kmetijskega pridelka ali živila se certificirajo v določenem roku. </t>
  </si>
  <si>
    <t>Posredovanje vloge.</t>
  </si>
  <si>
    <t>Pridobitev strokovnega mnenja Obrtne zbornice Slovenije (po potrebi)</t>
  </si>
  <si>
    <t>Uredba o izvajanju uredb Sveta in Evropske komisije o ukrepu informiranja in promocije kmetijskih proizvodov
Ur.l. RS, št. 1/2008</t>
  </si>
  <si>
    <t>16. 1.</t>
  </si>
  <si>
    <t>Predlagateljice programov, ki pridobijo sredstva za promocijo, morajo vso dokumentacijo, ki je bila podlaga za
pridobitev sredstev, hraniti še najmanj pet let od datuma izplačila
zadnjega zneska iz pogodbe.</t>
  </si>
  <si>
    <t>Pravilnik o aromah Ur.l. RS, št. 77/2001  Ur.l. RS, št. 31/2004</t>
  </si>
  <si>
    <t>Proizvajalci, ki prodajajo arome končnemu potrošniku, morajo izdelati deklaracijo v skladu z zahtevami tega pravilnika.</t>
  </si>
  <si>
    <t xml:space="preserve"> Seznanjanje z informacijsko obveznostjo</t>
  </si>
  <si>
    <t>Proizvajalci arom</t>
  </si>
  <si>
    <t>14.2.</t>
  </si>
  <si>
    <t>Proizvajalec (vlagatelj) lahko pri označbi naravne mineralne vode zaprosi Ministra za zdravje, da dovoli uporabo posebnih navedb, če so za to izpolnjeni pogoji.</t>
  </si>
  <si>
    <t>Pravilnik o proizvodnji in označevanju valilnih jajc in en dan starih piščancev Uradni list RS, št. 28/2004, 45/2008 - Zkme</t>
  </si>
  <si>
    <t>5.2.</t>
  </si>
  <si>
    <t xml:space="preserve">izpolnjevanje obrazca v prilogi 1 </t>
  </si>
  <si>
    <t>posredovanje podatkov na ARSKTRP enkrat mesečno do 15. v mesecu</t>
  </si>
  <si>
    <t>Pravilnik o tržno informacijskem sistemu za trg mleka in mlečnih izdelkov Uradni list RS, št. 66/2005, 45/2008 - Zkme</t>
  </si>
  <si>
    <t>Zainteresirana stranka, ki želi pridobiti potrdilo za goveje meso odraslega goveda mora vložiti zahtevek.</t>
  </si>
  <si>
    <t>AA 73.1</t>
  </si>
  <si>
    <t>AA 73.2</t>
  </si>
  <si>
    <t>AA 73.3</t>
  </si>
  <si>
    <t>AA 75.1</t>
  </si>
  <si>
    <t>AA 75.2</t>
  </si>
  <si>
    <t>IO-135</t>
  </si>
  <si>
    <t>IO-136</t>
  </si>
  <si>
    <t>IO-137</t>
  </si>
  <si>
    <t>IO-139</t>
  </si>
  <si>
    <t>Seznanjanje z informacijsko obveznostjo.</t>
  </si>
  <si>
    <t>AA 39.1</t>
  </si>
  <si>
    <t>AA 39.2</t>
  </si>
  <si>
    <t>AA 39.3</t>
  </si>
  <si>
    <t>AA 39.4</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</si>
  <si>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</si>
  <si>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</si>
  <si>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</si>
  <si>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</si>
  <si>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</si>
  <si>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</si>
  <si>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</si>
  <si>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</si>
  <si>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</si>
  <si>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</si>
  <si>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</si>
  <si>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</si>
  <si>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</si>
  <si>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</si>
  <si>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</si>
  <si>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</si>
  <si>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</si>
  <si>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</si>
  <si>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</si>
  <si>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</si>
  <si>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</si>
  <si>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</si>
  <si>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</si>
  <si>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</si>
  <si>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</si>
  <si>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</si>
  <si>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</si>
  <si>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</si>
  <si>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</si>
  <si>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</si>
  <si>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</si>
  <si>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Podpis zapisnika s strani upravičenca.</t>
  </si>
  <si>
    <t>Upravičenci, ki morajo izločiti/nadomestiti žival.</t>
  </si>
  <si>
    <t>AA 8.2</t>
  </si>
  <si>
    <t>AA 8.1</t>
  </si>
  <si>
    <t>AA 8.3</t>
  </si>
  <si>
    <t>IO-20</t>
  </si>
  <si>
    <t>IO-22</t>
  </si>
  <si>
    <t>IO-23</t>
  </si>
  <si>
    <t>IO-24</t>
  </si>
  <si>
    <t>IO-25</t>
  </si>
  <si>
    <t>IO-26</t>
  </si>
  <si>
    <t xml:space="preserve">Priprava potrebnih podatkov </t>
  </si>
  <si>
    <t>nosilci dejavnosti</t>
  </si>
  <si>
    <t>Pridobitev predpisanega obrazca</t>
  </si>
  <si>
    <t>izpolnitev obrazca</t>
  </si>
  <si>
    <t>pošiljanje obrazce na MKGP 15 dni pred začetkom opravljanja dejavnosti</t>
  </si>
  <si>
    <t>Uredba o podpori evidentiranju lastnosti,  osnovni odbiri in menjavi čebeljih matic kranjske čebele v letu 2006</t>
  </si>
  <si>
    <t xml:space="preserve">čebelar, ki je upravičenec do podpore  v skladu s to uredbo </t>
  </si>
  <si>
    <t>čebelarski preglednik</t>
  </si>
  <si>
    <t>Pravilnik o tržno informacijskem sistemu za trg s svežim sadjem in zelenjavo</t>
  </si>
  <si>
    <t>Upravičenec podpiše obrazec.</t>
  </si>
  <si>
    <t>Pošiljanje izpolnjenega obrazca in dokazil na ARSKTRP s priporočeno pošto.</t>
  </si>
  <si>
    <t>Upravičenci, ki za tekoče leto uveljavljajo spremembo zaradi pojava koruznega hrošča to sporočijo na ARSKTRP.</t>
  </si>
  <si>
    <t xml:space="preserve">Vsi upravičenci - kmetje, ki uveljavljajo spremembe zaradi pojava koruznega hrošča </t>
  </si>
  <si>
    <t>Upravičenec sam ali s pomočjo kmetijskega svetovalca ročno izpolni obrazec za uveljavljanje sprememb zaradi pojava koruznega hrošča.</t>
  </si>
  <si>
    <t>Pridelovalci, vključeni v integrirano pridelavo sadja/grozdja in vina/poljščin/zelenjave</t>
  </si>
  <si>
    <t>Organizacija ali združenje pridelovalcev, ki želi pridobiti certifikat o integrirani pridelavi sadja/grozdja in vina/poljščin/zelenjave,  mora z vsakim svojim članom - pridelovalcem skleniti pogodbo, s
katero uredi medsebojna razmerja</t>
  </si>
  <si>
    <t xml:space="preserve">Upravičenci za sredstva iz Uredbe o ukrepih 1., 3. in 4. osi programa razvoja podeželja republike Slovenije </t>
  </si>
  <si>
    <t>Pridobitev obrazcev in zahtevka.</t>
  </si>
  <si>
    <t>Priprava poslovnega načrta za ukrepe 112, 113, 121, 123</t>
  </si>
  <si>
    <t>Pridobitev ustreznih dovoljenj za ukrepe 122, 123, 125, 323</t>
  </si>
  <si>
    <t>Kopiranje originalnih računov</t>
  </si>
  <si>
    <t>Pošiljanje vloge</t>
  </si>
  <si>
    <t>Upravičenec mora  v 30 dneh po prejemu odločbe o upravičenosti do sredstev ukrepa začeti spremljanje rezultatov gospodarjenja po FADN</t>
  </si>
  <si>
    <t>A, C</t>
  </si>
  <si>
    <t>Pridobivanje ustreznih dovoljenj in dokazil</t>
  </si>
  <si>
    <t>Priprava urnika namakanja in pogojev koriščenja sistema</t>
  </si>
  <si>
    <t>Prisotnost upravičenca ob izvajanju kontrole. Odpravljanje manjših nepravilnosti. Dolžina kontrol je od nekaj ur do nekaj dni, odvisno od velikosti KMG.</t>
  </si>
  <si>
    <t>V primeru, da mala kršitev ni odpravljena v času kontrole, jo je nosilec KG dolžan odpraviti in na ARSKTRP poslati dokazila.</t>
  </si>
  <si>
    <t xml:space="preserve">Nosilec KMG mora na ARSKTRP sporočiti izločitev in nadomestitev živali, v primeru neizpolnjevanja pogojev upravičenosti pri ukrepih osi 2 iz PRP 2007-2013 zaradi pogina živali zaradi bolezni oziroma zaradi neizpolnjevanja pogojev minimalne obtežbe z živino na KG. </t>
  </si>
  <si>
    <t>pridobitev obrazcev</t>
  </si>
  <si>
    <t>da</t>
  </si>
  <si>
    <t>ne</t>
  </si>
  <si>
    <t>Stranke, ki želijo odkoščevati</t>
  </si>
  <si>
    <t>Programom razvoja podeželja Republike Slovenije za obdobje 2007-2013 in Pravilnik o postopku in načinu merjenja nagiba strmih travnikov, Uredba o plačilih za kmetijsko okoljske ukrepe iz Programa razvoja podeželja za RS 2004-2006 v letih 2009-2010 (Ur.l.RS, št. 11/2009) - člen Priloga 2: katalog kršitev in sankcij; 7, 8, 9 in 10</t>
  </si>
  <si>
    <r>
      <t>Spremembe članov kmetije se izvedejo tudi na podlagi</t>
    </r>
    <r>
      <rPr>
        <b/>
        <sz val="8"/>
        <rFont val="Arial"/>
        <family val="2"/>
      </rPr>
      <t xml:space="preserve"> vloge nosilca</t>
    </r>
    <r>
      <rPr>
        <sz val="8"/>
        <rFont val="Arial"/>
        <family val="2"/>
      </rPr>
      <t xml:space="preserve"> o spremembi gospodinjstev, katerih člani se na kmetiji ukvarjajo s kmetijsko dejavnostjo. Vlogo za spremembo gospodinjstev poda nosilec na obrazcu iz priloge 10 tega pravilnika.</t>
    </r>
  </si>
  <si>
    <t>Tiskanje vloge</t>
  </si>
  <si>
    <t>Posredovanje vloge</t>
  </si>
  <si>
    <t>Priprava obvestila o imenovanju nosilca in namestnika kmetijskega gospodarstva</t>
  </si>
  <si>
    <t>Tiskanje obvestila</t>
  </si>
  <si>
    <t>Posredovanje obvestila pristojnemu organu</t>
  </si>
  <si>
    <t>Posredovanje zahtevka</t>
  </si>
  <si>
    <t>Tiskanje obrazca, poslovnega načrta</t>
  </si>
  <si>
    <t>Priprava oznake</t>
  </si>
  <si>
    <t>Tiskanje predloga</t>
  </si>
  <si>
    <t>Tiskanje obvestila o spremembi</t>
  </si>
  <si>
    <t>Posredovanje obvestila o spremembi v roku 30 dni</t>
  </si>
  <si>
    <t>Priprava podatkov za označevanje</t>
  </si>
  <si>
    <t>Priprava označbe</t>
  </si>
  <si>
    <t>Tiskanje označbe</t>
  </si>
  <si>
    <t>Tiskanje poročila</t>
  </si>
  <si>
    <t>Posredovanje poročila na MKGP</t>
  </si>
  <si>
    <t>Priprava podatkov o proizvedenih količinah</t>
  </si>
  <si>
    <t>Priprava pisnega poročila</t>
  </si>
  <si>
    <t>Pridobitev shematskega prikaza kakovostnih kategorij</t>
  </si>
  <si>
    <t xml:space="preserve">Izobesitev/označitev na prodajnem mestu. </t>
  </si>
  <si>
    <t>Arhiviranje obvestila</t>
  </si>
  <si>
    <t>Priprava tedenskega poročila</t>
  </si>
  <si>
    <t>Posredovanje tedenskega poročila AKTRP</t>
  </si>
  <si>
    <t>Tiskanje tedenskega poročila</t>
  </si>
  <si>
    <t>Rejec živali</t>
  </si>
  <si>
    <t>Obračun stroškov</t>
  </si>
  <si>
    <t>Plačilo stroškov overitve</t>
  </si>
  <si>
    <t>Priprava podatkov za označitev</t>
  </si>
  <si>
    <t>Označitev trupa</t>
  </si>
  <si>
    <t>Priprava dnevnega poročila</t>
  </si>
  <si>
    <t>Tiskanje dnevnega poročila</t>
  </si>
  <si>
    <t>Priprava mesečnega poročila</t>
  </si>
  <si>
    <t>Pridobitev obrazca za zahtevek</t>
  </si>
  <si>
    <t>Izpolnjevanje zahtevka</t>
  </si>
  <si>
    <t>Kontrolna organizacija za ugotavljanje skladnosti mora označiti proizvod in izdati potrdilo za goveje meso odraslega goveda.</t>
  </si>
  <si>
    <t>Priprava potrdila</t>
  </si>
  <si>
    <t>Tiskanje potrdila</t>
  </si>
  <si>
    <t>Priprava podatkov za oznako</t>
  </si>
  <si>
    <t>Kopiranje akreditacijske listine</t>
  </si>
  <si>
    <t>Posredovanje akreditacijske listine MKGP</t>
  </si>
  <si>
    <t>Posredovanje obvestila</t>
  </si>
  <si>
    <t>AA 14.2</t>
  </si>
  <si>
    <t>AA 19.2</t>
  </si>
  <si>
    <t>AA 31.4</t>
  </si>
  <si>
    <t>AA 33.2</t>
  </si>
  <si>
    <t>AA 52.5</t>
  </si>
  <si>
    <t>AA 55.4</t>
  </si>
  <si>
    <t>AA 57.5</t>
  </si>
  <si>
    <t>AA 77.2</t>
  </si>
  <si>
    <t>Posredovanje predloga</t>
  </si>
  <si>
    <t>2</t>
  </si>
  <si>
    <t xml:space="preserve">Hranjenje dokazila o ustrezni izobrazbi in dodatnem usposabljanju. </t>
  </si>
  <si>
    <t>AA 88.4</t>
  </si>
  <si>
    <t>AA 89.4</t>
  </si>
  <si>
    <t>AA 90.4</t>
  </si>
  <si>
    <t>AA 92.3</t>
  </si>
  <si>
    <t>Seznanjanje z  informacijsko obveznostjo</t>
  </si>
  <si>
    <t>AA 129.3</t>
  </si>
  <si>
    <t>AA 131.4</t>
  </si>
  <si>
    <t>Pridobivanje obrazca</t>
  </si>
  <si>
    <t>Upravičenec kopira dokazila</t>
  </si>
  <si>
    <t>AA 163.6</t>
  </si>
  <si>
    <t>Priprava gnojilnega načrta na podlagi veljavne analize tal</t>
  </si>
  <si>
    <t>Priprava načrta ureditve pašnika in paše.</t>
  </si>
  <si>
    <t>Priprava informacij iz obstoječih podatkov</t>
  </si>
  <si>
    <t>Tiskanje</t>
  </si>
  <si>
    <t>Elektronska izpolnitev obrazca za zahtevek za izplačilo plačilnih pravic z vsemi dodatki iz te uredbe, kar vlagatelj lahko opravi sam ali pa poišče pomoč pri kmetijskem svetovalcu.</t>
  </si>
  <si>
    <t>Elektronska izpolnitev obrazca za zahtevek za pomoč za stročnice.</t>
  </si>
  <si>
    <t xml:space="preserve">Pošiljanje obrazcev </t>
  </si>
  <si>
    <t>Pošiljanje</t>
  </si>
  <si>
    <t>Izpolnjevanje obrazca</t>
  </si>
  <si>
    <t>Posredovanje informacije o izbrisu na UE.</t>
  </si>
  <si>
    <t>Pridobitev vloge</t>
  </si>
  <si>
    <t>pridobitev vloge</t>
  </si>
  <si>
    <t>pošiljanje zahtevka v papirni ali e-obliki na ARSKTRP</t>
  </si>
  <si>
    <t>Oblikovanje izjave.</t>
  </si>
  <si>
    <t>Kopiranje dokazil</t>
  </si>
  <si>
    <t xml:space="preserve"> Pošiljanje obrazcev na ARSKTRP.</t>
  </si>
  <si>
    <t>Pošiljanje izpolnjenega obrazca  na ARSKTRP.</t>
  </si>
  <si>
    <t>Kopiranje, tiskanje</t>
  </si>
  <si>
    <t>Tiskanje, kopiranje</t>
  </si>
  <si>
    <t>Odvzem analize zemlje, pridobitev ustreznih novih podatkov</t>
  </si>
  <si>
    <t>pridobitev zahtevanih vlog</t>
  </si>
  <si>
    <t>izpolnitev vloge iz priloge 5 te uredbe</t>
  </si>
  <si>
    <t>Kopiranje, tiskanje vloge in prilog</t>
  </si>
  <si>
    <t>Priprava in oblikovanje obvestila</t>
  </si>
  <si>
    <t>Priprava in oblikovanje podatkov</t>
  </si>
  <si>
    <t>Priprava in oblikovanje obvestila o izbranem odkupovalcu</t>
  </si>
  <si>
    <t>Priprava in oblikovanje potrebnih informacij</t>
  </si>
  <si>
    <t>priprava in oblikovanje potrebnih informacij</t>
  </si>
  <si>
    <t>Vodenje evidenc</t>
  </si>
  <si>
    <t>Hramba dokumentacije</t>
  </si>
  <si>
    <t>Pridobivanje in oblikovanje podatkov</t>
  </si>
  <si>
    <t>Izdelava deklaracije</t>
  </si>
  <si>
    <t>Kmet, s.p. oziroma organizacija se mora udeležiti izobraževanja iz področja higiene živil in osebne higiene, izpolnjevanje zdravstvenih zahtev za delo v proizvodnji živil</t>
  </si>
  <si>
    <t xml:space="preserve">Kmet, s.p., oziroma organizacija mora v roku 2 let zadostiti minimalnim tehničnim pogojem in predložiti dokumentacijo </t>
  </si>
  <si>
    <t>upravičenci, ki dajejo kmetijske pridelke na trg, upravičenci, katerih pridelek je namenjen izvozu in upravičenci, ki izvajajo promet kmetijskih izdelkov</t>
  </si>
  <si>
    <t>Organizacija proizvajalcev in medpanožna organizacija mora predlagati postopek za priznano organizacijo proizvajalcev.</t>
  </si>
  <si>
    <t>107.3,107.2, 108.2</t>
  </si>
  <si>
    <t>organizacije proizvajalcev, medpanožna organizacija proizvajalcev</t>
  </si>
  <si>
    <t>Trgovci morajo označiti nepakirano in predpakirano goveje meso na prodajnem mestu.</t>
  </si>
  <si>
    <t>priprava seznama sprememb</t>
  </si>
  <si>
    <t>Tiskanje seznama sprememb</t>
  </si>
  <si>
    <t>12. 1., 12.2, 14.3</t>
  </si>
  <si>
    <t xml:space="preserve">Klavno predelovalni in razsekovalni obrat mora voditi evidence, obrat prodaje mora voditi evidence, s katerimi se ugotavlja sledljivost mesa. </t>
  </si>
  <si>
    <t>Klavno predelovalni obrat, obrat prodaje</t>
  </si>
  <si>
    <t>4.1, 4.2</t>
  </si>
  <si>
    <t>Uredba komisije (EGS) 1538/91,Pravilnik o postopkih zaščite kmetijskih pridelkov oziroma živil  Uradni list 15/2008)</t>
  </si>
  <si>
    <t>Proizvajalci in klavnice se morajo registrirati po postopku za priznavanje označb posebnih kmetijskih pridelkov oziroma živil</t>
  </si>
  <si>
    <t>Proizvajalci posebnega načina reje, klavnice</t>
  </si>
  <si>
    <t>Pridobitev obrazca Izjava</t>
  </si>
  <si>
    <t>Izpolnjevanje obrazca Izjava</t>
  </si>
  <si>
    <t>Tiskanje izjave v 3 izvodih</t>
  </si>
  <si>
    <t>Posredovanje obrazca</t>
  </si>
  <si>
    <t>3.4</t>
  </si>
  <si>
    <t xml:space="preserve">Čebelarji začetniki,  ki sem jim financira  prvi nakup naseljenih panjev mora do 31.12.2012 opraviti usposabljanje za čebelarstvo </t>
  </si>
  <si>
    <t>Pridobitev dokazil (računov)</t>
  </si>
  <si>
    <t>Tiskanje obrazca/vloge</t>
  </si>
  <si>
    <t>Kopiranje računov</t>
  </si>
  <si>
    <t>Posredovanje vloge in dokazil</t>
  </si>
  <si>
    <t>kopiranje(poročil, letakov, etiket)</t>
  </si>
  <si>
    <t>Tiskanje poročila x 2</t>
  </si>
  <si>
    <t>posredovanje poročila na PRO in MKGP</t>
  </si>
  <si>
    <t>Čebelarski preglednik izvaja  nadzor nad izvajanjem ukrepov - preverja  vpisovanje čebel v panjski list in ustreznost zapisa s stanjem čebel na stojišču, ter zamenjave matic in doseženih rezultatov. Pripravi poročilo za PRO in MKGP.</t>
  </si>
  <si>
    <t>Izvajanje nadzora nad izvajanjem ukrepov.</t>
  </si>
  <si>
    <t>Priprava etikete</t>
  </si>
  <si>
    <t>Tiskanje etikete</t>
  </si>
  <si>
    <t>Pridobitev obrazca Zahtevek</t>
  </si>
  <si>
    <t>Tiskanje obrazca Zahtevek</t>
  </si>
  <si>
    <t>Izpolnjevanje obrazca Zahtevek</t>
  </si>
  <si>
    <t>Pošiljanje zahtevka in etiket na ARSKTRP.</t>
  </si>
  <si>
    <t>Elektronsko pošiljanje dopolnitev na ARSKTRP.</t>
  </si>
  <si>
    <t>Upravičenec mora dovoliti izvedbo kontrole na kraju samem sicer se zahtevki za zadevno pomoč zavrnejo. V kolikor je pri kontroli bil prisoten pooblaščenec mora zapisniku o kontroli priložiti pooblastilo.</t>
  </si>
  <si>
    <t>Priložitev pooblastila</t>
  </si>
  <si>
    <t>Podpisovanje celotne zbirne vloge</t>
  </si>
  <si>
    <t>Elektronska izpolnitev obrazca D</t>
  </si>
  <si>
    <t xml:space="preserve">Upravičenec mora v zbirni vlogi za pridobitev neposrednih plačil vložiti zahtevke za dodelitev dodatkov za ovce in koze, hmeljišče in za ohranitev živinoreje na kmetijskih gospodarstvih s travinjem ter za dodatno plačilo za mleko za gorska višinska in strma kmetijska gospodarstva.. </t>
  </si>
  <si>
    <t>5, 6</t>
  </si>
  <si>
    <t>Izpolnitev vloge za izdajo odločbe</t>
  </si>
  <si>
    <t>Posredovanje obvestila na MKGP</t>
  </si>
  <si>
    <t>Pridobitev obrazca Zapisnik</t>
  </si>
  <si>
    <t>izpolnjevanje vloge</t>
  </si>
  <si>
    <t>Posredovanje podatkov in obrazcev</t>
  </si>
  <si>
    <t>IO - 3</t>
  </si>
  <si>
    <t>IO - 6</t>
  </si>
  <si>
    <t>IO - 7</t>
  </si>
  <si>
    <t>IO - 8</t>
  </si>
  <si>
    <t>IO - 10</t>
  </si>
  <si>
    <t>IO - 11</t>
  </si>
  <si>
    <t>IO - 12</t>
  </si>
  <si>
    <t>IO - 13</t>
  </si>
  <si>
    <t>IO - 53</t>
  </si>
  <si>
    <t>IO - 67</t>
  </si>
  <si>
    <t>IO - 68</t>
  </si>
  <si>
    <t>IO - 73</t>
  </si>
  <si>
    <t>IO - 75</t>
  </si>
  <si>
    <t>IO - 76</t>
  </si>
  <si>
    <t>IO - 77</t>
  </si>
  <si>
    <t>IO - 79</t>
  </si>
  <si>
    <t>AA 3.2</t>
  </si>
  <si>
    <t>AA 3.3</t>
  </si>
  <si>
    <t>AA 3.4</t>
  </si>
  <si>
    <t>AA 3.5</t>
  </si>
  <si>
    <t>AA 3.6</t>
  </si>
  <si>
    <t>AA 3.7</t>
  </si>
  <si>
    <t>AA 3.8</t>
  </si>
  <si>
    <t>AA 3.9</t>
  </si>
  <si>
    <t>AA 4.1</t>
  </si>
  <si>
    <t>AA 4.2</t>
  </si>
  <si>
    <t>AA 4.3</t>
  </si>
  <si>
    <t>AA 5.1</t>
  </si>
  <si>
    <t>AA 5.2</t>
  </si>
  <si>
    <t>AA 5.4</t>
  </si>
  <si>
    <t>AA 6.1</t>
  </si>
  <si>
    <t>AA 6.2</t>
  </si>
  <si>
    <t>AA 6.3</t>
  </si>
  <si>
    <t>AA 6.4</t>
  </si>
  <si>
    <t>AA  7.1</t>
  </si>
  <si>
    <t>AA 10.1</t>
  </si>
  <si>
    <t>AA 10.2</t>
  </si>
  <si>
    <t>AA 10.3</t>
  </si>
  <si>
    <t>AA 10.4</t>
  </si>
  <si>
    <t>AA 10.5</t>
  </si>
  <si>
    <t>AA 11.1</t>
  </si>
  <si>
    <t>AA 11.2</t>
  </si>
  <si>
    <t>AA 11.3</t>
  </si>
  <si>
    <t>AA 11.4</t>
  </si>
  <si>
    <t>AA 11.5</t>
  </si>
  <si>
    <t>AA 12.1</t>
  </si>
  <si>
    <t>AA 15.1</t>
  </si>
  <si>
    <t>AA 15.2</t>
  </si>
  <si>
    <t>AA 15.3</t>
  </si>
  <si>
    <t>AA 20.1</t>
  </si>
  <si>
    <t>AA 20.2</t>
  </si>
  <si>
    <t>AA 20.3</t>
  </si>
  <si>
    <t>AA 20.4</t>
  </si>
  <si>
    <t>AA 21.2</t>
  </si>
  <si>
    <t>AA 23.1</t>
  </si>
  <si>
    <t>AA 23.2</t>
  </si>
  <si>
    <t>AA 24.1</t>
  </si>
  <si>
    <t>AA 24.2</t>
  </si>
  <si>
    <t>AA 24.3</t>
  </si>
  <si>
    <t>AA 28.1</t>
  </si>
  <si>
    <t>AA 28.2</t>
  </si>
  <si>
    <t>AA 29.1</t>
  </si>
  <si>
    <t>AA 29.2</t>
  </si>
  <si>
    <t>AA 29.3</t>
  </si>
  <si>
    <t>AA 29.5</t>
  </si>
  <si>
    <t>AA 31.5</t>
  </si>
  <si>
    <t>AA 32.4</t>
  </si>
  <si>
    <t>AA 32.5</t>
  </si>
  <si>
    <t>AA 34.1</t>
  </si>
  <si>
    <t>AA 34.2</t>
  </si>
  <si>
    <t>AA 34.3</t>
  </si>
  <si>
    <t>AA 34.4</t>
  </si>
  <si>
    <t>AA 34.5</t>
  </si>
  <si>
    <t>AA 36.1</t>
  </si>
  <si>
    <t>AA 36.2</t>
  </si>
  <si>
    <t>AA 36.3</t>
  </si>
  <si>
    <t>AA 36.4</t>
  </si>
  <si>
    <t>AA 36.6</t>
  </si>
  <si>
    <t>AA 37.1</t>
  </si>
  <si>
    <t>AA 37.2</t>
  </si>
  <si>
    <t>AA 37.3</t>
  </si>
  <si>
    <t>AA 37.4</t>
  </si>
  <si>
    <t>AA 37.5</t>
  </si>
  <si>
    <t>AA 38.1</t>
  </si>
  <si>
    <t>AA 38.3</t>
  </si>
  <si>
    <t>AA 40.1</t>
  </si>
  <si>
    <t>AA 40.2</t>
  </si>
  <si>
    <t>AA 40.3</t>
  </si>
  <si>
    <t>AA 40.4</t>
  </si>
  <si>
    <t>AA 40.5</t>
  </si>
  <si>
    <t>AA 42.1</t>
  </si>
  <si>
    <t>AA 42.2</t>
  </si>
  <si>
    <t>AA 42.3</t>
  </si>
  <si>
    <t>AA 42.4</t>
  </si>
  <si>
    <t>AA 38.2</t>
  </si>
  <si>
    <t>AA 43.1</t>
  </si>
  <si>
    <t>AA 43.2</t>
  </si>
  <si>
    <t>AA 43.3</t>
  </si>
  <si>
    <t>AA 43.4</t>
  </si>
  <si>
    <t>AA 43.5</t>
  </si>
  <si>
    <t>AA 44.1</t>
  </si>
  <si>
    <t>AA 44.2</t>
  </si>
  <si>
    <t>AA 44.3</t>
  </si>
  <si>
    <t>AA 44.4</t>
  </si>
  <si>
    <t>AA 45.1</t>
  </si>
  <si>
    <t>AA 45.2</t>
  </si>
  <si>
    <t>AA 45.3</t>
  </si>
  <si>
    <t>AA 45.4</t>
  </si>
  <si>
    <t>AA 45.5</t>
  </si>
  <si>
    <t>AA 45.6</t>
  </si>
  <si>
    <t>AA 46.1</t>
  </si>
  <si>
    <t>AA 46.3</t>
  </si>
  <si>
    <t>AA 46.4</t>
  </si>
  <si>
    <t>AA 46.5</t>
  </si>
  <si>
    <t>AA 46.6</t>
  </si>
  <si>
    <t>AA 47.1</t>
  </si>
  <si>
    <t>AA 47.2</t>
  </si>
  <si>
    <t>AA 47.3</t>
  </si>
  <si>
    <t>AA 47.4</t>
  </si>
  <si>
    <t>AA 50.1</t>
  </si>
  <si>
    <t>AA 50.2</t>
  </si>
  <si>
    <t>AA 50.3</t>
  </si>
  <si>
    <t>AA 50.4</t>
  </si>
  <si>
    <t>AA 50.5</t>
  </si>
  <si>
    <t>AA 50.6</t>
  </si>
  <si>
    <t>AA 52.6</t>
  </si>
  <si>
    <t>AA 53.1</t>
  </si>
  <si>
    <t>AA 53.2</t>
  </si>
  <si>
    <t>AA 53.3</t>
  </si>
  <si>
    <t>AA 53.4</t>
  </si>
  <si>
    <t>AA 53.5</t>
  </si>
  <si>
    <t>AA 55.5</t>
  </si>
  <si>
    <t>AA 55.6</t>
  </si>
  <si>
    <t>AA 55.7</t>
  </si>
  <si>
    <t>AA 61.1</t>
  </si>
  <si>
    <t>AA 61.2</t>
  </si>
  <si>
    <t>AA 61.3</t>
  </si>
  <si>
    <t>AA 61.4</t>
  </si>
  <si>
    <t>AA 67.1</t>
  </si>
  <si>
    <t>AA 67.2</t>
  </si>
  <si>
    <t>AA 67.3</t>
  </si>
  <si>
    <t>AA 68.1</t>
  </si>
  <si>
    <t>AA 68.2</t>
  </si>
  <si>
    <t>AA 68.3</t>
  </si>
  <si>
    <t>AA 77.4</t>
  </si>
  <si>
    <t>AA 82.3</t>
  </si>
  <si>
    <t>AA 82.4</t>
  </si>
  <si>
    <t>AA 83.1</t>
  </si>
  <si>
    <t>AA 83.2</t>
  </si>
  <si>
    <t>AA 83.3</t>
  </si>
  <si>
    <t>AA 89.5</t>
  </si>
  <si>
    <t>AA 89.6</t>
  </si>
  <si>
    <t>AA 90.5</t>
  </si>
  <si>
    <t>AA 90.6</t>
  </si>
  <si>
    <t>AA 96.1</t>
  </si>
  <si>
    <t>AA 96.2</t>
  </si>
  <si>
    <t>AA 96.3</t>
  </si>
  <si>
    <t>AA 96.4</t>
  </si>
  <si>
    <t>AA 96.5</t>
  </si>
  <si>
    <t>AA 104.1</t>
  </si>
  <si>
    <t>AA 104.2</t>
  </si>
  <si>
    <t>AA 105.1</t>
  </si>
  <si>
    <t>AA 105.2</t>
  </si>
  <si>
    <t>AA 105.3</t>
  </si>
  <si>
    <t>AA 108.3</t>
  </si>
  <si>
    <t>AA 111.1</t>
  </si>
  <si>
    <t>AA 111.2</t>
  </si>
  <si>
    <t>AA 113.1</t>
  </si>
  <si>
    <t>AA 113.2</t>
  </si>
  <si>
    <t>AA 117.4</t>
  </si>
  <si>
    <t>AA 117.5</t>
  </si>
  <si>
    <t>AA 122.4</t>
  </si>
  <si>
    <t>AA 126.4</t>
  </si>
  <si>
    <t>AA 128.4</t>
  </si>
  <si>
    <t>AA 128.5</t>
  </si>
  <si>
    <t>AA 130.3</t>
  </si>
  <si>
    <t>AA 132.4</t>
  </si>
  <si>
    <t>AA 133.1</t>
  </si>
  <si>
    <t>AA 133.2</t>
  </si>
  <si>
    <t>AA 133.3</t>
  </si>
  <si>
    <t>AA 133.4</t>
  </si>
  <si>
    <t>AA 133.5</t>
  </si>
  <si>
    <t>AA 134.4</t>
  </si>
  <si>
    <t>AA 134.5</t>
  </si>
  <si>
    <t>AA 135.4</t>
  </si>
  <si>
    <t>AA 135.5</t>
  </si>
  <si>
    <t>AA 135.6</t>
  </si>
  <si>
    <t>AA 136.1</t>
  </si>
  <si>
    <t>AA 136.2</t>
  </si>
  <si>
    <t>AA 136.3</t>
  </si>
  <si>
    <t>AA 136.4</t>
  </si>
  <si>
    <t>AA 140.1</t>
  </si>
  <si>
    <t>AA 140.2</t>
  </si>
  <si>
    <t>AA 140.3</t>
  </si>
  <si>
    <t>AA 140.4</t>
  </si>
  <si>
    <t>AA 140.5</t>
  </si>
  <si>
    <t>AA 141.1</t>
  </si>
  <si>
    <t>AA 141.2</t>
  </si>
  <si>
    <t>AA 141.3</t>
  </si>
  <si>
    <t>AA 141.4</t>
  </si>
  <si>
    <t>AA 142.1</t>
  </si>
  <si>
    <t>AA 142.2</t>
  </si>
  <si>
    <t>AA 142.3</t>
  </si>
  <si>
    <t>AA 142.4</t>
  </si>
  <si>
    <t>AA 142.5</t>
  </si>
  <si>
    <t>AA 143.4</t>
  </si>
  <si>
    <t>AA 143.5</t>
  </si>
  <si>
    <t>AA 147.1</t>
  </si>
  <si>
    <t>AA 147.2</t>
  </si>
  <si>
    <t>AA 147.3</t>
  </si>
  <si>
    <t>AA 147.4</t>
  </si>
  <si>
    <t>AA 147.5</t>
  </si>
  <si>
    <t>Nakazilo že prejetih sredstev nazaj na račun ARSKTRP</t>
  </si>
  <si>
    <t>Če ARSKTRP upravičenca pisno obvesti, da mu je bilo plačilo pomotoma izplačano,
upravičenec nakazana sredstva vrne skupaj z obrestmi</t>
  </si>
  <si>
    <t>Vsi upravičenci - kmetje, ki so vključeni v KOP in so neupravičeno prejeli sredstva</t>
  </si>
  <si>
    <t>Priloga 1, B Podukrep 214-I/1, 214-1/II, 214-I/3, 214-I/6, 214-I/7, 214-II/7 in 214-III/6(22.)</t>
  </si>
  <si>
    <t>Upravičenec mora izdelati zasnovo 5 letnega kolobarja.</t>
  </si>
  <si>
    <t>Vsi upravičenci - kmetje, ki so vključeni v KOP v katerega od podukrepov 214-I/1, 214-1/II, 214-I/3, 214-I/6, 214-I/7, 214-II/7 in 214-III/6</t>
  </si>
  <si>
    <t>Priprava 5 letnega kolobarja</t>
  </si>
  <si>
    <t>Upravičenec mora vsako leto izdelati letni načrt pridelave in načrt upravljanja ekološke
živinoreje.</t>
  </si>
  <si>
    <t>Vsi upravičenci - kmetje, ki so vključeni v KOP v podukrep 214-I/7</t>
  </si>
  <si>
    <t>Priprava načrta pridelave in načrta upravljanja ekološke živinoreje.</t>
  </si>
  <si>
    <t>Upravičenec mora vpisati sadovnjak v RKG</t>
  </si>
  <si>
    <t>Vsi upravičenci - kmetje, ki so vključeni v KOP v podukrepih 214-I/4, 214-II/4, 214-II/7 in 214-III/6</t>
  </si>
  <si>
    <t>Vpis sadovnjaka v RKG na upravni enoti</t>
  </si>
  <si>
    <t>Upravičenec mora voditi dnevnik paše.</t>
  </si>
  <si>
    <t>Vsi upravičenci - kmetje, ki so vključeni v KOP v podukrepih 214-II/10</t>
  </si>
  <si>
    <t>Vodenje dnevnika paše</t>
  </si>
  <si>
    <t>Upravičenec mora pripraviti načrt ureditve pašnika in paše.</t>
  </si>
  <si>
    <t>Upravičenec mora imeti opravljen tečaj preverjanja znanja iz fitomedicine, ki ga morajo opraviti izvajalci varstva rastlin skladno s Pravilnikom o strokovnem usposabljanju in preverjanju
znanja iz fitomedicine.</t>
  </si>
  <si>
    <t>Vsi upravičenci - kmetje, ki so vključeni v KOP</t>
  </si>
  <si>
    <t>Udeležba na tečaju</t>
  </si>
  <si>
    <t>Opravljanje izpita</t>
  </si>
  <si>
    <t>Upravičenci, ki uporabljajo FFS morajo vsake 2 leti testirati škropilne naprave in pridobiti znak ustreznosti, pri čemer se prvi redni pregled
naprav opravi tri leta po prvi pridobitvi znaka o rednem pregledu za nove naprave.</t>
  </si>
  <si>
    <t>Vsi upravičenci - kmetje, ki so vključeni v KOP in uporabljajo FFS</t>
  </si>
  <si>
    <t>Testiranje škropilnice</t>
  </si>
  <si>
    <t>16</t>
  </si>
  <si>
    <t>Kontrolne organizacije morajo izdajati dnevna poročila po dobaviteljih oziroma rejcih prašičev in po klavnicah</t>
  </si>
  <si>
    <t>vodenje evidenc</t>
  </si>
  <si>
    <t>16.2.</t>
  </si>
  <si>
    <t>Mlekarne, ki so v predhodnem letu odkupile več kot 5.000 ton mleka,  morajo do 25. v tekočem mesecu za pretekli mesec posredovati ARSKTRP - ju podatke o odkupljenem mleku na obrazcu iz Priloge 2, ki je sestavni del tega pravilnika preko interneta. 
v</t>
  </si>
  <si>
    <t>Vsa kmetijska gospodarstva, ki želijo vrisati nove GERK-e na površine, ki jih dejansko obdelujejo, vendar so po evidenci dejanske rabe te površine zajete kot nekmetijske.</t>
  </si>
  <si>
    <t>Urejanje izbrisa v vseh evidencah</t>
  </si>
  <si>
    <t>Priprava in pridobivanje potrebnih podatkov.</t>
  </si>
  <si>
    <t>Upravičenci, ki izvajajo ukrepe integriranega sadjarstva ali integriranega vinogradništva ali ekološkega kmetovanja in imajo površine trajnih nasadov v obnovi.</t>
  </si>
  <si>
    <t>Pridelovalci morajo voditi evidence o škodljivem organizmu in preseženem pragu škodljivosti v primeru, da pridelovalec kemično zatira (uporablja FFS) škodljive organizme, za katere je v tehnoloških navodilih določen prag škodljivosti.</t>
  </si>
  <si>
    <t>Pridobitev potrebnih podatkov za izpolnitev obrazca</t>
  </si>
  <si>
    <t>Pošiljanje obrazca kontrolni organizaciji</t>
  </si>
  <si>
    <t>Organizacija/združenje pridelovalcev mora izvajati notranjo kontrolo o izpolnjevanju zahtev pravilnika in tehnoloških navodil pri svojih članih. Pri vseh svojih članih mora najmanj enkrat letno preveriti vse kontrolne točke, ki jih določi organizacija za kontrolo. O postopkih notranje kontrole mora izdati priročnik za svoje člane. Za izvajanje notranje kontrole imenuje odgovorno osebo.</t>
  </si>
  <si>
    <t>organizacija/združenje pridelovalcev obvesti pristojne inšpekcije  o morebitnih preseženih mejnih vrednostih pesticidov v sadju/grozdju in vinu/poljščinah/zelenjavi</t>
  </si>
  <si>
    <t>V primeru, da proizvajalec v spremnih dokumentih k aditivom navede samo določene zahteve iz 15. člena pravilnika (podatki iz 1. in 4. do 7. točke 15. člena) mora proizvajalec spremne dokumente fizičnim ali pravnim osebam dostaviti  pred ali hkrati z dostavo aditivov, obenem pa mora biti tudi navedba "namenjeno za proizvodnjo živil in ne za prodajo končnemu potrošniku" vidno označena na embalaži.</t>
  </si>
  <si>
    <t xml:space="preserve">Izvajalci zavarovanja morajo v dveh mesecih po zaključku poslovnega leta poročati ministrstvu o zavarovalno-tehničnem izidu zavarovanja za posevke, nasade in plodove ter živali. </t>
  </si>
  <si>
    <t>Za posamezna dovoljenja za uporabo neekološko pridelanega semena mora pridelovalec vložiti vlogo na predpisanem obrazcu in jo posredovati kontrolni organizaciji.</t>
  </si>
  <si>
    <t>Upravičenec mora ob nakupu mehanizacije ali opreme za spravilo predložiti dokazilo o registraciji dejavnosti v R Sloveniji</t>
  </si>
  <si>
    <t>Če ARSKTRP vlagatelja obvesti, da kljub izpolnjevanju pogojev ni dovolj razpoložljivih sredstev za dodelitev sredstev v celoti, mora vlagatelj v roku petih dni od prejema obvestila na ARSKTRP poslati izjavo, da se strinja, da se mu vloga odobri do višine razpoložljivih sredstev.</t>
  </si>
  <si>
    <t xml:space="preserve">lokalne akcijske skupine, ki so organizirane kot organiziran kot lokalno partnerstvo na podeželskem območju </t>
  </si>
  <si>
    <t>Kontrolne organizacije / kontrolorji</t>
  </si>
  <si>
    <t xml:space="preserve">Klavno predelovalni obrat </t>
  </si>
  <si>
    <t>izpolnitev vloge za sofinanciranje strokovnih programov na mednarodnih kmetijsko živilskih sejmih v RS</t>
  </si>
  <si>
    <t>Mlinska podjetja oziroma tovarne krmil, ki letno odkupijo več kot 2000 ton pšenice</t>
  </si>
  <si>
    <t>izpolnjevanje obrazca (Priloga 1, Priloga 2 pravilnika)</t>
  </si>
  <si>
    <t>Mlinska podjetja oziroma tovarne krmil, ki letno odkupijo več kot 2.000 ton pšenice morajo agenciji poročati o količinah in o cenah v predhodnem tednu odkupljene, nakupljene, uvožene količine pšenice oziroma koruze</t>
  </si>
  <si>
    <t>Odkupovalci pšenice, ki so v preteklem letu prevzeli oziroma odkupili več kot 1.000 ton pšenice</t>
  </si>
  <si>
    <t>Odkupovalci pšenice, ki so v preteklem letu prevzeli oziroma odkupili več kot 1.000 ton pšenice, morajo agenciji v času žetve oziroma prevzema poročati o količini, ceni in kakovosti prevzete pšenice v predhodnem tednu</t>
  </si>
  <si>
    <t>izpolnjevanje obrazca (Priloga 3 pravilnika)</t>
  </si>
  <si>
    <t>I. Pravilnik o integrirani pridelavi sadja (Uradni list RS, št. 63/2002, 45/2008),  II. Pravilnik o integrirani pridelavi grozdja in vina (Uradni list RS, št. 63/2002, 45/2008), III. Pravilnik o integrirani pridelavi poljščin (Uradni list RS, št. 10/2004, 45/2008), IV. Pravilnik o integrirani pridelavi zelenjave (Uradni list RS, št. 63/2002, 45/2008)</t>
  </si>
  <si>
    <t>I. 6.2., II. 6.2., III. 6.2., IV. 6.2.</t>
  </si>
  <si>
    <t>I. 22.3.; II. 22.3., III. 23.3.; IV. 23.3</t>
  </si>
  <si>
    <t>I. 25; II. 25; III. 26.; IV. 26.</t>
  </si>
  <si>
    <t>I. 22, 26; II. 22, 26; III. 23, 27; IV. 23, 27</t>
  </si>
  <si>
    <t>I. 26.6.; II. 26.6.; III. 27.6.; IV. 27.6.;</t>
  </si>
  <si>
    <t>I. 26.8.; II. 26.8.; III. 27.8.; IV. 27.8.</t>
  </si>
  <si>
    <t>I. 26.10.; II. 26.10.; III. 27.10.; IV. 27.10.</t>
  </si>
  <si>
    <t xml:space="preserve">I. 26.11.; II. 26.11.; III. 27.11.; IV. 27.11.; </t>
  </si>
  <si>
    <t>pridelovalec, organizacija ali združenje pridelovalcev integrirane pridelave sadja/poljščin/zelenjave</t>
  </si>
  <si>
    <t>I. 36.; II. 36.; III. 36.;</t>
  </si>
  <si>
    <t>Pridelovalec ali organizacija pridelovalcev oziroma združenje
pridelovalcev mora MKGP vsakih šest
mesecev sporočiti vrste in količine integrirano pridelanega sadja/grozdja in vina/poljščin/zelenjave,
pridelanega v zadnjem šestmesečju v petnajstih dneh po preteku
zadnjega šestmesečja.</t>
  </si>
  <si>
    <t>Podatek o izločenih članih mora organizacije oziroma združenja pridelovalcev posredovati najkasneje v roku 8 dni od izločitve MKGP, istočasno pa tudi pristojnim inšpekcijam in organizaciji za kontrolo.</t>
  </si>
  <si>
    <t>Pridelovalci, vključeni v integrirano pridelavo sadja/grozdja in vina/poljščin/zelenjave ki uporabljajo FFS</t>
  </si>
  <si>
    <t>Organizacija/združenje pridelovalcev/Pridelovalci, vključeni v integrirano pridelavo sadja/grozdja in vina/poljščin/zelenjave</t>
  </si>
  <si>
    <t>Organizacija/združenje pridelovalcev, ki ugotovi presežne mejne vrednosti pesticidov</t>
  </si>
  <si>
    <t>I. Pravilnik o integrirani pridelavi sadja (Uradni list RS, št. 63/2002, 45/2008),   II. Pravilnik o integrirani pridelavi poljščin (Uradni list RS, št. 10/2004, 45/2008), III. Pravilnik o integrirani pridelavi zelenjave (Uradni list RS, št. 63/2002, 45/2008)</t>
  </si>
  <si>
    <t>Pravilnik o postopkih zaščite kmetijskih pridelkov oziroma živil  (Uradni list 15/2008)</t>
  </si>
  <si>
    <t>I. Pravilnik o ocenjevanju in razvrščanju trupov ovc, jagnjet in sesnih jagnjet na klavni liniji (Uradni list RS št.: 28/2001); II. Pravilnik o razvrščanju prašičjih trupov (Uradni list št.: 50/2006)</t>
  </si>
  <si>
    <t>I. 6.,7.; II. 15.</t>
  </si>
  <si>
    <t>I. 6.; II. 16., 18.</t>
  </si>
  <si>
    <t>I. 4.; II. 17.</t>
  </si>
  <si>
    <t>6.2., 7.</t>
  </si>
  <si>
    <t>I. Uredba o plačilih za ukrepe osi 2 iz Programa razvoja podeželja Republike Slovenije za obdobje 2007–2013 v letih 2010–2013(Ur.l.RS, št. 14/2010 in 60/2010), II. Uredba o plačilih za kmetijsko okoljske ukrepe iz Programa razvoja podeželja za RS 2004-2006 v letih 2009-2010 (Ur.l.RS, št. 11/2009)</t>
  </si>
  <si>
    <t>(22.) I. 15.10.; II. 7.10.</t>
  </si>
  <si>
    <t>Programom razvoja podeželja Republike Slovenije za obdobje 2007-2013 in Pravilnik o postopku in načinu merjenja nagiba strmih travnikov, Uredba o plačilih za kmetijsko okoljske ukrepe iz Programa razvoja podeželja za RS 2004-2006 v letih 2009-2010 (Ur.l.RS, št. 11/2009)</t>
  </si>
  <si>
    <t>(22.) I. Priloga 1, B Podukrep 214-I/4, 214-II/4, 214-II/7 in 214-III/6; II. Priloga 2: katalog kršitev in sankcij; 7, 8, 9 in 10</t>
  </si>
  <si>
    <t>I. Uredba o vrsti, obsegu in pogojih za opravljanje dopolnilnih dej. na kmetiji (Uradni list RS, št. 61/2005); II. Pravilnik  o vsebini vloge za izdajo dovoljenja za opravljanje dop. dej. na kmetiji (Uradni list RS, št. 71/2001 ,88/2001,83/2005)</t>
  </si>
  <si>
    <t>Zavezanci za vpis se morajo vpisati  v evidenco prostovoljnih označb kmetijskih pridelkov, certificiranih kmetijskih pridelkov in živil ter priznanih mineralnih vod, pridelovalcev in predelovalcev ekoloških pridelkov ali živil, integriranih kmetijskih pridelkov ali živil, trgovcev in uvoznikov določenih kmetijskih pridelkov ali živil ter ekološko pridelanega semena, semenskega krompirja in vegetativnega razmnoževalnega materiala v RS.</t>
  </si>
  <si>
    <t>(101.1, 151.), I. 6., 9.; II. 2.</t>
  </si>
  <si>
    <t>146, 148, 147, 156.1, 155.1, 159.1</t>
  </si>
  <si>
    <t>zavezanci za vpis v evidenco prostovoljnih označb kmetijskih pridelkov, certificiranih kmetijskih pridelkov in živil ter priznanih mineralnih vod, pridelovalcev in predelovalcev ekoloških pridelkov ali živil, integriranih kmetijskih pridelkov ali živil,  trgovcev in uvoznikov določenih kmetijskih pridelkov ali živil ter ekološko pridelanega semena, semenskega krompirja in vegetativnega razmnoževalnega materiala v RS.</t>
  </si>
  <si>
    <t>zavezanci za vpis v evidenco organizacij proizvajalcev</t>
  </si>
  <si>
    <t>I. Pravilnik o kakovosti mesa klavne živine in divjadi (Uradni list RS, št. 120/2007), II. Pravilnik o označevanju govejega mesa (Uradni list RS 54/2009)</t>
  </si>
  <si>
    <t>(64.) I. 40.2, 42.; II. 2.2., 2.3.</t>
  </si>
  <si>
    <t>(10.) 14.</t>
  </si>
  <si>
    <t>(10.) 35.- 3</t>
  </si>
  <si>
    <t>(10., 11. in 12.) 8.5.</t>
  </si>
  <si>
    <t>I. Uredba o izvedbi ukrepov kmetijske politike za leto 2010 ((Ur.l.RS, št. 17/2010), II. Uredba o neposrednih plačilih v kmetijstvu (Ur.l.RS, št. 113/2009)</t>
  </si>
  <si>
    <t>(10., 11. in 12.) 14.1.</t>
  </si>
  <si>
    <t>Klavnice in pakirni centri morajo vsak teden poročati AKTRP o količinah in cenah za v predhodnem tednu  prodane trupe perutnine vrste in za prodana konzumna jajca razreda</t>
  </si>
  <si>
    <t>15.1.</t>
  </si>
  <si>
    <t>(5.,126) 8.2</t>
  </si>
  <si>
    <t>(10., 11. in 12.) 14.3.</t>
  </si>
  <si>
    <t xml:space="preserve"> (22.) 13.1., 14.</t>
  </si>
  <si>
    <t xml:space="preserve">(22.) Priloga 1, 4. splošni pogoji </t>
  </si>
  <si>
    <t xml:space="preserve">(22.) Priloga 1, 6. Kontrola in sankcije 10. </t>
  </si>
  <si>
    <t xml:space="preserve">(22.) Priloga 1, B Podukrep 214-I/7 </t>
  </si>
  <si>
    <t xml:space="preserve">(22.) Priloga 1, B Podukrep 214-II/10 </t>
  </si>
  <si>
    <t>(22.) Priloga 1, B Podukrep 214-II/10</t>
  </si>
  <si>
    <t xml:space="preserve">(22.) Priloga 1, Minimalne zahteve za uporabo fitofarmacevtskih sredstev  </t>
  </si>
  <si>
    <t xml:space="preserve">(22.) Priloga 1, Minimalne zahteve za uporabo fitofarmacevtskih sredstev </t>
  </si>
  <si>
    <t>(10. in 11.) 10.5-8</t>
  </si>
  <si>
    <t>(10. in 11.) 29.1</t>
  </si>
  <si>
    <t>(144) 37.1.</t>
  </si>
  <si>
    <t>(144) 37.2.</t>
  </si>
  <si>
    <t>(144) 37.3.</t>
  </si>
  <si>
    <t>(144) 46.</t>
  </si>
  <si>
    <t>6.1, 6.2</t>
  </si>
  <si>
    <t>6.1, 6.3</t>
  </si>
  <si>
    <t>6.6</t>
  </si>
  <si>
    <t>6.7</t>
  </si>
  <si>
    <t>18.4, 23.6, 39</t>
  </si>
  <si>
    <t>8.3a</t>
  </si>
  <si>
    <t>8.3d</t>
  </si>
  <si>
    <t>115c</t>
  </si>
  <si>
    <t>(5.) 5.,6.,126</t>
  </si>
  <si>
    <t>kontrolne organizacije/stranke, ki želijo odkoščevati</t>
  </si>
  <si>
    <t>I. 13., 24.; II. 13., 24.; III. 14., 25.; IV. 14., 25.</t>
  </si>
  <si>
    <t>(5.,126) 3.1, 3.3</t>
  </si>
  <si>
    <t>IO - 148</t>
  </si>
  <si>
    <t>(144) 26.2., 26.3</t>
  </si>
  <si>
    <t>93.6, 96.5</t>
  </si>
  <si>
    <t>(17.2, 30., 56.) 25.9, 27., 29.3, 29.6, 29.10, 29.13, 30.3, 34.1, 36.8, 42.2, 47.5, 53.4, 65., 69., 71., 77., 83., 89., 97.3, 101., 116.1, 119.2, 122., 127.2, 123., 124.</t>
  </si>
  <si>
    <t>(10., 11., 12., 34.) 36.3.</t>
  </si>
  <si>
    <t xml:space="preserve">Prejemnik sredstev  ali prevzemnik v okviru ukrepa zgodnje upokojevanje kmetov/prejemnik sredstev za ukrepe 4. osi, mora  na ARSKTRP/MKGP v primeru, da ne vodi FADN poslati letno poročilo/v preimeru poziva MKGP. </t>
  </si>
  <si>
    <t>Prevzemnik v primeru ukrepa zgodnje upokojevanje/prejemnik za ukrepe 4. osi</t>
  </si>
  <si>
    <t>Priprava poročila</t>
  </si>
  <si>
    <t>posredovanje letnega poročila na ARSKTRP/MKGP</t>
  </si>
  <si>
    <t>(11.) 101.5., 102., 122.</t>
  </si>
  <si>
    <t>Uredba o ukrepih kmetijske strukturne politike in kmetijske politike razvoja podeželja, Uradni list 47/2009, 94/2009</t>
  </si>
  <si>
    <t>12, 27</t>
  </si>
  <si>
    <t>Za ukrep 2 Podpora strokovnim prireditvam, stanovskemu in interesnemu združevanju, morajo vlagatelji priložiti: dokazilo o zastopanosti aktivnega članstva, dokazil o zagotavljanju predstavitve dejavnosti, dokazilo o izvajanju izobraževanja ter dokazilo o delovanju na področju kmetijskega sektorja.</t>
  </si>
  <si>
    <t xml:space="preserve">Vlagatelj je fizična ali pravna oseba, ki zastopa nevladno organizacijo, neprofitno združenje ali drugo neprofitno obliko sodelovanja kmetov v združenjih. </t>
  </si>
  <si>
    <t>Pridobitev dokazil</t>
  </si>
  <si>
    <t>Priprava dokazil</t>
  </si>
  <si>
    <t>Pošiljanje dokazil.</t>
  </si>
  <si>
    <t>Tiskanje obrazcev</t>
  </si>
  <si>
    <t>Pridobitev obrazca</t>
  </si>
  <si>
    <t>Izpolnitev zahtevka na predpisanem obrazcu.</t>
  </si>
  <si>
    <t>Pošiljanje zahtevka</t>
  </si>
  <si>
    <t>9</t>
  </si>
  <si>
    <t>12</t>
  </si>
  <si>
    <t>Zakon  o kmetijstvu Ur.l.RS št. 45/2008</t>
  </si>
  <si>
    <t>seznanitev z IO</t>
  </si>
  <si>
    <t>pridobivanje podatkov</t>
  </si>
  <si>
    <t>urejanje podatkov</t>
  </si>
  <si>
    <t>pošiljanje</t>
  </si>
  <si>
    <t>Vlagatelj mora predložiti program usposabljanja ali drugih oblik izobraževanja</t>
  </si>
  <si>
    <t>vlagatelji za usposabljanja</t>
  </si>
  <si>
    <t>priprava programov usposabljanja</t>
  </si>
  <si>
    <t>oblikovanje</t>
  </si>
  <si>
    <t>Obveznost upravičenca je, da izda potrdila o uspešno zaključenem usposabljanju ali drugi vrsti izobraževanja</t>
  </si>
  <si>
    <t>oblikovanje potrdila</t>
  </si>
  <si>
    <t>Obveznost upravičenca je, da predloži poročilo o opravljenem usposabljanju ali drugi vrsti izobraževanja na ARSKTRP</t>
  </si>
  <si>
    <t>oblikovanje poročila</t>
  </si>
  <si>
    <t xml:space="preserve">fizična ali pravna oseba, ki kandidira za pridobitev sredstev </t>
  </si>
  <si>
    <t xml:space="preserve"> fizična ali pravna oseba, ki so mu odobrena sredstva </t>
  </si>
  <si>
    <t>zbiranje podatkov</t>
  </si>
  <si>
    <t>izpolnjevanje obrazcev</t>
  </si>
  <si>
    <t>priprava dokazila</t>
  </si>
  <si>
    <t>ZKME(Ur. L.54/00,52/02,58/02)</t>
  </si>
  <si>
    <t>Uredba o ukrepih 1., 3. in 4. osi Programa razvoja podeželja Republike Slovenije za obdobje 2007–2013 v letih 2010–2013 (Uradni list RS, št. 40/2010)</t>
  </si>
  <si>
    <t>Pridobitev obrazcev</t>
  </si>
  <si>
    <t>Uredba o izvajanju sistema izvoznih nadomestil v okviru prava Skupnosti za skupno ureditev trgov, Uradni list RS 79/2009</t>
  </si>
  <si>
    <t>2, 3</t>
  </si>
  <si>
    <t xml:space="preserve">Izvozniki, ki želijo pridobiti izvozno nadomestilo, morajo na agencija (ARSKTRP) podati zahtevo za odobritev nadomestila, ki lahko vsebuje tudi zahtevo za predplačilo. </t>
  </si>
  <si>
    <t>Podjetja, ki izvažajo blago, za katerega so upravičeni do izvoznih nadomestil.</t>
  </si>
  <si>
    <t>Pridobivanje obrazca.</t>
  </si>
  <si>
    <t>Tiskanje zahtevka.</t>
  </si>
  <si>
    <t>Pošiljanje zahtevka.</t>
  </si>
  <si>
    <t xml:space="preserve">Izvozniki, ki uveljavljajo nadomestilo na podlagi prijavljanja količin na carinski deklaraciji, morajo ob izvozu carinskemu organu predložiti vse potrebne dokumente in podatke. Te navedejo na dokument (carinsko deklaracijo in kontrolni izvod T5) ali predložijo izpolnjen obrazec iz priloge 1. </t>
  </si>
  <si>
    <t>Izpolnitev obrazcev.</t>
  </si>
  <si>
    <t>Kopiranje obrazcev.</t>
  </si>
  <si>
    <t>Izvoznik, ki se odloči za postopek registracije proizvodne formule (recepture), mora na Generalni carinski urad vložiti vlogo za registracijo proizvodne formule na obrazcu, ki je priloga 2.</t>
  </si>
  <si>
    <t>Pridobivanje podatkov za izpolnitev deklaracije ali obrazca.</t>
  </si>
  <si>
    <t>Pridobitev obrazcev.</t>
  </si>
  <si>
    <t>Izpolnitev vloge.</t>
  </si>
  <si>
    <t>Kopiranje vloge in dokumentov.</t>
  </si>
  <si>
    <t>Pošiljanje dokumentov in obrazcev.</t>
  </si>
  <si>
    <t xml:space="preserve">Izvoznik mora ob vsaki spremembi proizvodne formule (recepture) na Generalni carinski urad poslati novo vlogo za registracijo proizvodne formule. </t>
  </si>
  <si>
    <t>V desetih delovnih dneh pred potekom veljavnosti proizvodne formule (recepture) mora izvoznik s pisno izjavo, ki jo pošlje na agencijo, potrditi, da v recepturi ni nobenih sprememb.</t>
  </si>
  <si>
    <t>Pošiljanje izjave.</t>
  </si>
  <si>
    <t>Izvozniki morajo najmanj 24 ur pred začetkom natovarjanja obvestiti carinski urad pisno ali elektronsko in navesti pričakovano trajanje natovarjanja na predhodnem obvestilu, ki vsebuje podatke, kot so navedeni na obrazcu iz priloge 3.</t>
  </si>
  <si>
    <t>Pošiljanje predhodnega obvestila.</t>
  </si>
  <si>
    <t>Zakon o kmetijstvu, Zkme-1, Uradni list RS 45/2008</t>
  </si>
  <si>
    <t>8.1.</t>
  </si>
  <si>
    <t>Fizične ali pravne osebe, ki so prejemniki sredstev po razpisih.</t>
  </si>
  <si>
    <t>Pridobitev podatkov in dokazil o plačilu.</t>
  </si>
  <si>
    <t>Priprava zahtevka.</t>
  </si>
  <si>
    <t>izpolnitev vloge</t>
  </si>
  <si>
    <t>93.3.</t>
  </si>
  <si>
    <t>Če vlagatelj dobi poziv za dopolnitev vloge, mora v roku 30 dni poslati dopolnjeno vlogo priporočeno po pošti ali v vložišču ARSKTRP.</t>
  </si>
  <si>
    <t>priprava dopolnitve vloge</t>
  </si>
  <si>
    <t>posredovanje dopolnjene vloge priporočeno po pošti ali v vložišče ARSKTRP</t>
  </si>
  <si>
    <t>priprava izjave</t>
  </si>
  <si>
    <t>posredovanje izjave na ARSKTRP</t>
  </si>
  <si>
    <t>114(b,c,d)</t>
  </si>
  <si>
    <t xml:space="preserve">potrditev letnega izvedbenega načrta </t>
  </si>
  <si>
    <t>posredovanje    letnega  izvedbenega načrta na MKGP</t>
  </si>
  <si>
    <t>Za prijavo projekta  medregijskega in čezmejnega sodelovanja  mora  prijavitelj (upravičenec)  predložiti sporazum o sodelovanju  vseh sodelujočih LAS.</t>
  </si>
  <si>
    <t>posredovanje  sporazuma  o sodelovanju na MKGP</t>
  </si>
  <si>
    <t>kontrolne organizacije</t>
  </si>
  <si>
    <t>Priprava in oblikovanje ustreznih podatkov</t>
  </si>
  <si>
    <t>Zainteresirana stranka  mora posredovati kontrolni organizaciji izjavo en delovni dan pred odkoščenjem mesa odraslih govedi</t>
  </si>
  <si>
    <t>Posredovanje poročila</t>
  </si>
  <si>
    <t xml:space="preserve">Izpolnjevanje obrazcev </t>
  </si>
  <si>
    <t>Vzrejevalec ali  nosilec vzrejne dejavnosti, ki je  upravičenec za stroške izvedbe direktnega testiranja  mora  vlogi priložiti izjavo o opravljenem direktnem testiranju čebeljih družin,  potrdilo DPO o  poslanih podatkih glede izvedbenih del, obračun upravičenih stroškov.</t>
  </si>
  <si>
    <t>priprava izjave o opravljenem  direktnem testiranju</t>
  </si>
  <si>
    <t>pridobitev potrdila DPO o poslanih podatkih</t>
  </si>
  <si>
    <t>priprava obračuna stroškov</t>
  </si>
  <si>
    <t>AA 100.3</t>
  </si>
  <si>
    <t>hranjenje kopije obrazcev Panjski list in Poročilo pregleda</t>
  </si>
  <si>
    <t>priprava poročila za PRO in MKGP</t>
  </si>
  <si>
    <t xml:space="preserve">Posredovanje podatkov na ARSKTRP (predpisani obrazci) :  – o napovedi proizvodnje: dvakrat letno, in sicer 15. januarja za obdobje od 1. julija do 31. decembra v tekočem letu in 15. julija za obdobje od 1. januarja do 31. junija za naslednje leto; 
</t>
  </si>
  <si>
    <t>arhiviranje podatkov</t>
  </si>
  <si>
    <t>pridobitev prošnje ali vloge  za dovolitev uporabe posebnih navedb</t>
  </si>
  <si>
    <t>posredovanje prošnje ali vloge  za dovolitev uporabe posebnih navedb</t>
  </si>
  <si>
    <t>Priprava zahteve za vpogled, prepis ali izpis podatkov iz RKG.</t>
  </si>
  <si>
    <t>Priprava vloge za ugotavljanje upravičenosti vpisa GERK v RKG.</t>
  </si>
  <si>
    <t>priprava in oblikovanje podatkov</t>
  </si>
  <si>
    <t>priprava in oblikovanje ustreznih informacij</t>
  </si>
  <si>
    <t>priprava podatkov in oblikovanje obvestila</t>
  </si>
  <si>
    <t>organizator izvajanja usposabljanja oziroma izvajalec mora zagotoviti dokazila o udeležbi ciljne skupine</t>
  </si>
  <si>
    <t>Uredba o ukrepih za pospeševanje prodaje in porabe kmetijskih pridelkov oz. živi za leto 2002 (Uradni list RS, št. 54/00 ,52/02, 58/02)</t>
  </si>
  <si>
    <t>fizične in pravne osebe -seznam obstaja na  MKGP</t>
  </si>
  <si>
    <t>pridobitev potrebnih  dokazil</t>
  </si>
  <si>
    <t>Podpis pogodbe z MKGP</t>
  </si>
  <si>
    <t>ZKME (Ur.l. 93/2001,45/2008)</t>
  </si>
  <si>
    <t>Pravilnik  o sanit.-zdravstvenih pogojih za predelavo živil rast. Izvora kot dop. dej na kmetiji (Uradni list RS, št. 93/2001)</t>
  </si>
  <si>
    <t>Kmet, s.p. del. organiz., ki opravljajo dop. dej. na kmetiji kot nosilci dop. Dejavnosti (sezname vodijo zavodi za zdravstveno varstvo in MKGP</t>
  </si>
  <si>
    <t>pridobivanje novih informacij</t>
  </si>
  <si>
    <t>Pridobitev potrdila o usposobljenosti</t>
  </si>
  <si>
    <t>Opraviti zdravniški pregled</t>
  </si>
  <si>
    <t>Pravilnik  o sanit.-zdravstvenih pogojih za predelavo živil rast. Izvora kot dop. Dej na kmetiji (Uradni list RS, št. 93/2001)</t>
  </si>
  <si>
    <t>priprava ustreznih informacij</t>
  </si>
  <si>
    <t>Pridobitev ustrezne dokumentacije</t>
  </si>
  <si>
    <t>Ureditev prostorov v skladu  minimalnimi teh. pogoji</t>
  </si>
  <si>
    <t>ZKME (Ur.l. 28/2004,45/2008)</t>
  </si>
  <si>
    <t>Pravilnik  o specifikaciji kmet. pridelkov oz. živil (Uradni list RS, št. 24/2004)</t>
  </si>
  <si>
    <t xml:space="preserve"> proizvajalec mora 
navesti v svojih internih dokumentih podatke iz katerih je razvidna
specifikacija posameznega kmetijskega pridelka oziroma živila (v
nadaljnjem besedilu: specifikacija proizvoda), in rok njihove
hrambe</t>
  </si>
  <si>
    <t xml:space="preserve">proizvajalci pridelkov in živil (kmetije, s.p, del.organizacije), ki prodajajo pridelke in živila na trg - seznam na MKGP-ju. </t>
  </si>
  <si>
    <t>vodenje  evidenc</t>
  </si>
  <si>
    <t>ZKME (Ur.l. 31/2004, 45/2008)</t>
  </si>
  <si>
    <t>Pravilnik o vsebini listin o skladnosti kmet. prid oz. živil (Uradni list RS, št. 31/2004)</t>
  </si>
  <si>
    <t>A,B,C</t>
  </si>
  <si>
    <t>fizične in pravne osebe- morajo imeti urejeno izjavo o skladnosti kmet. prid. oz. živil za fizične in pravne osebe v kupoprodajnih pogodbah</t>
  </si>
  <si>
    <t>Pridobitev podatkov iz  analiz</t>
  </si>
  <si>
    <t>pridobitev identifikacijskih podatkov o proizvodu</t>
  </si>
  <si>
    <t>Pridobiti preskusno poročilo</t>
  </si>
  <si>
    <t>izpolniti vlogo za pridobitev certifikata</t>
  </si>
  <si>
    <t>Vložiti vlogo za pridobitev certifikata</t>
  </si>
  <si>
    <t>ZKME (Ur.l. 10/05,33/04, 45/2008)</t>
  </si>
  <si>
    <t>Pravilnik o označevanju in kateg. svinjskega mesa  (Uradni list RS, št. 10/2005,33/2004)</t>
  </si>
  <si>
    <t>Vsak klavno-predelovalni obrat in razsekovalni obrat mora
voditi evidence, iz katerih so razvidne referenčne oziroma šaržne
številke za posamezne živali, količina vhodnega in izhodnega
mesa ter povezava med vhodom in izhodom blaga. Obrat prodaje
pa mora zagotoviti sledljivost mesa prašičev iz trgovskih
dokumentov o blagu (dobavnica, prevzemni list), na katerih so za
vsako dobavljeno meso navedene referenčne oziroma šaržne
številke, iz katerih je mogoče ugotoviti sledljivost mesa.</t>
  </si>
  <si>
    <t>kmet, s.p.,del. organizacija - Klavno-predelovalni obrati</t>
  </si>
  <si>
    <t>Če proizvajalec oddaja mleko večim odkupovalcem določi odkupovalca, ki bo odgovoren za vodenje, pripravo podatkov in poročanje Agenciji in zbiranje dajatev. Proizvajalec o tem obvesti vse druge odkupovalce. Odkupovalci morajo posredovati podatke izbranemu odkupovalcu.</t>
  </si>
  <si>
    <t>Neizbrani odkupovalci mleka</t>
  </si>
  <si>
    <t xml:space="preserve"> odkupovalci mleka</t>
  </si>
  <si>
    <t>9.1,11.2</t>
  </si>
  <si>
    <t>10, 21</t>
  </si>
  <si>
    <t xml:space="preserve">Odkupovalec mora voditi evidence o oddani količini mleka, korigiranih oddanih količin ter poročati proizvajalcu in Agenciji </t>
  </si>
  <si>
    <t>Vodenje mesečnih evidenc korigiranih oddanih količin mleka v računalniški obliki.</t>
  </si>
  <si>
    <t>Poročanje proizvajalcu enkrat na mesec do 25. za pretekli mesec in skupaj za pretekle mesece</t>
  </si>
  <si>
    <t>Uredba o izvajanju nalog na hidromelioracijskih sistemih  Uradni list RS, št. 108/2005, 45/2008</t>
  </si>
  <si>
    <t>Pridobitev potrebnih podatkov za pripravo letnega programa dela</t>
  </si>
  <si>
    <t>Izdelava letnega programa dela</t>
  </si>
  <si>
    <t>Priznana medpanožna organizacija mora  predlagati,  da se določena pravila razširijo na druge kmetijske proizvajalce ali nosilce predelave in prodaje, če to želi uveljaviti.</t>
  </si>
  <si>
    <t xml:space="preserve">Nosilci kmetijskih gospodarstev, ki uporabljajo določeno kmetijsko in gozdarsko mehanizacijo morajo pridobiti potrdilo o usposobljenosti za uporabo določene kmetijske in gozdarske mehanizacije. </t>
  </si>
  <si>
    <t>Pravilnik o postopkih zaščite kmetijskih pridelkov oziroma živil, Uradni list RS, št. 15/2008</t>
  </si>
  <si>
    <t>A-B-C</t>
  </si>
  <si>
    <t>skupina proizvajalcev, posamezni proizvajalci</t>
  </si>
  <si>
    <t>5.</t>
  </si>
  <si>
    <t>6.</t>
  </si>
  <si>
    <t>9.</t>
  </si>
  <si>
    <t>A-B</t>
  </si>
  <si>
    <t>Hranjenje dokumentacije.</t>
  </si>
  <si>
    <t>V primeru oddaje zahtevka za pridelovanje konoplje, mora nosilec KMG vlogi priloži uradne etikete, s katerimi je opremljeno seme v skladu s predpisom.</t>
  </si>
  <si>
    <t>Vsi vlagatelji zahtevkov za konopljo</t>
  </si>
  <si>
    <t>Pri uveljavljanju ukrepov: izravnalnih plačil za OMD, KOP za planinsko pašo ali SKOP za planinsko pašo nosilec kmetijskega gospodarstva za KMG – planina ali KMG – skupni pašnik, pošlje ARSKTRP »Zapisnik o prigonu živali na pašo na planino ali skupni pašnik«.</t>
  </si>
  <si>
    <t>Vlagatelji zahtevkov za planine</t>
  </si>
  <si>
    <t>Ročna izpolnitev zapisnika, kar vlagatelj lahko opravi sam ali pa poišče pomoč pri kmetijskem svetovalcu.</t>
  </si>
  <si>
    <t>Pošiljanje zapisnika na ARSKTRP.</t>
  </si>
  <si>
    <t>IO - 5</t>
  </si>
  <si>
    <t>Delovno - pravno področje</t>
  </si>
  <si>
    <t>Področje sociale</t>
  </si>
  <si>
    <t>Finančno področje</t>
  </si>
  <si>
    <t>Gospodarsko področje</t>
  </si>
  <si>
    <t>Kmetijsko področje</t>
  </si>
  <si>
    <t>Področje okolja in prostora</t>
  </si>
  <si>
    <t>Pravosodno področje</t>
  </si>
  <si>
    <t>Področje izobraževanja</t>
  </si>
  <si>
    <t>Področje zdravja</t>
  </si>
  <si>
    <t>Področje prometa</t>
  </si>
  <si>
    <t>Področje kulture</t>
  </si>
  <si>
    <t>Obrambno področje</t>
  </si>
  <si>
    <t>Področje visokega šolstva</t>
  </si>
  <si>
    <t>Kohezijsko področje</t>
  </si>
  <si>
    <t>Področje statistike</t>
  </si>
  <si>
    <r>
      <t xml:space="preserve">Področje: ime področja </t>
    </r>
    <r>
      <rPr>
        <sz val="8"/>
        <rFont val="Arial"/>
        <family val="2"/>
      </rPr>
      <t>(izberi eno od navedenih); Arial 8, krepko</t>
    </r>
  </si>
  <si>
    <t>mesec in leto, Arial 8, krepko</t>
  </si>
  <si>
    <t>Arial 8</t>
  </si>
  <si>
    <t>Arial 8, Krepko</t>
  </si>
  <si>
    <t>Kategorija predpisa</t>
  </si>
  <si>
    <t>Zap. št. IO</t>
  </si>
  <si>
    <t>Zap. št. AA</t>
  </si>
  <si>
    <t>IO (tip)</t>
  </si>
  <si>
    <t>Kategorija predpisa:</t>
  </si>
  <si>
    <t>1 - A (EU regulativa)</t>
  </si>
  <si>
    <t>2 - B (EU direktiva)</t>
  </si>
  <si>
    <t>3 - C (nacionalna)</t>
  </si>
  <si>
    <t>MKGP</t>
  </si>
  <si>
    <t>C</t>
  </si>
  <si>
    <t>Zakon o kmetijstvu (Zkme-1)  Uradni list RS 45/2008</t>
  </si>
  <si>
    <t>Seznanitev z informacijsko obveznostjo</t>
  </si>
  <si>
    <t>AA 108.1</t>
  </si>
  <si>
    <t>AA 108.2</t>
  </si>
  <si>
    <t>IO-140</t>
  </si>
  <si>
    <t>8.3</t>
  </si>
  <si>
    <t>8.4</t>
  </si>
  <si>
    <t>Izpolnitev vloge in zahtevanih prilog.</t>
  </si>
  <si>
    <t>AA 12.2</t>
  </si>
  <si>
    <t>AA 12.3</t>
  </si>
  <si>
    <t>AA 12.4</t>
  </si>
  <si>
    <t>IO-35</t>
  </si>
  <si>
    <t>AA 13.1</t>
  </si>
  <si>
    <t>AA 13.2</t>
  </si>
  <si>
    <t>Pridobitev obrazca vloge.</t>
  </si>
  <si>
    <t>Pridobitev dokazil o izpolnjevanju pogojev.</t>
  </si>
  <si>
    <t>AA 14.1</t>
  </si>
  <si>
    <t>IO-36</t>
  </si>
  <si>
    <t>IO-37</t>
  </si>
  <si>
    <t>IO-38</t>
  </si>
  <si>
    <t>IO-39</t>
  </si>
  <si>
    <t>IO-40</t>
  </si>
  <si>
    <t>IO-41</t>
  </si>
  <si>
    <t>IO-42</t>
  </si>
  <si>
    <t>IO-43</t>
  </si>
  <si>
    <t>IO-44</t>
  </si>
  <si>
    <t>IO-45</t>
  </si>
  <si>
    <t>IO-46</t>
  </si>
  <si>
    <t>Priprava podatkov in izračuni</t>
  </si>
  <si>
    <t>mlekarne</t>
  </si>
  <si>
    <t>2.2., 2.3.</t>
  </si>
  <si>
    <t xml:space="preserve">Priprava podatkov </t>
  </si>
  <si>
    <t>pošiljanje podatkov o odkupljenih količinah</t>
  </si>
  <si>
    <t>odkupovalci</t>
  </si>
  <si>
    <t xml:space="preserve">pošiljanje podatkov </t>
  </si>
  <si>
    <t>IO-82</t>
  </si>
  <si>
    <t>IO-83</t>
  </si>
  <si>
    <t>IO-84</t>
  </si>
  <si>
    <t>IO-85</t>
  </si>
  <si>
    <t>IO-86</t>
  </si>
  <si>
    <t>IO-87</t>
  </si>
  <si>
    <t>IO-88</t>
  </si>
  <si>
    <t>IO-89</t>
  </si>
  <si>
    <t>IO-90</t>
  </si>
  <si>
    <t>IO-92</t>
  </si>
  <si>
    <t>Pridobitev eventualne potrditve letnega programa s strani MOP</t>
  </si>
  <si>
    <t>Potrditev poročila  s strani melioracijske skupnosti</t>
  </si>
  <si>
    <t>pošiljanje poročila na MKGP</t>
  </si>
  <si>
    <t>Pravilnik o zbiranju podatkov, potrebnih za ureditev trga z etilnim alkoholom kmetijskega porekla Uradni list RS, št. 58/2004, 45/2008 - Zkme</t>
  </si>
  <si>
    <t xml:space="preserve">Zavezanec za poročanje mora poročati o proizvodnji, zalogah in napovedi proizvodnje etilnega alkohola za obdobje naslednjih 6 mesecev, in sicer o količini v hl čistega etilnega alkohola, izvoru (kmetijski – nekmetijski); če je etilni alkohol kmetijskega izvora, še podatek glede na vrsto surovine (žita, melasa / sladkorna pesa, pridelki vinskega izvora, krompir, drugo). 
</t>
  </si>
  <si>
    <t>priprava podatkov</t>
  </si>
  <si>
    <t>zavezanci za poročanje(proizvajalci etilnega alkohola, za zaloge tudi končni uporabniki)</t>
  </si>
  <si>
    <t>AA 88.2</t>
  </si>
  <si>
    <t>AA 88.3</t>
  </si>
  <si>
    <t>AA 89.1</t>
  </si>
  <si>
    <t>AA 89.2</t>
  </si>
  <si>
    <t>AA 89.3</t>
  </si>
  <si>
    <t>AA 90.1</t>
  </si>
  <si>
    <t>AA 90.2</t>
  </si>
  <si>
    <t>AA 90.3</t>
  </si>
  <si>
    <t>AA 92.1</t>
  </si>
  <si>
    <t>AA 92.2</t>
  </si>
  <si>
    <t>AA 92.4</t>
  </si>
  <si>
    <t>AA 93.1</t>
  </si>
  <si>
    <t>AA 93.2</t>
  </si>
  <si>
    <t>AA 99.1</t>
  </si>
  <si>
    <t>AA 99.2</t>
  </si>
  <si>
    <t>AA 99.3</t>
  </si>
  <si>
    <t>AA 100.1</t>
  </si>
  <si>
    <t>AA 99.4</t>
  </si>
  <si>
    <t>AA 100.2</t>
  </si>
  <si>
    <t>Zakon o kmetijstvu (Zkme-1) (Ur.l.RS, št. 045/2008)</t>
  </si>
  <si>
    <t xml:space="preserve">Programom razvoja podeželja Republike Slovenije za obdobje 2007-2013 </t>
  </si>
  <si>
    <t>Uredba o plačilih za ukrepe osi 2 iz Programa razvoja podeželja Republike Slovenije za obdobje 2007–2013 v letih 2010–2013(Ur.l.RS, št. 14/2010 in 60/2010)</t>
  </si>
  <si>
    <t>Vsi upravičenci - kmetje, ki vlagajo zahtevke za podukrepe KOP in uporabljajo mineralna gnojila</t>
  </si>
  <si>
    <t>Jemanje vzorca tal za analizo za vsak GERK oz. skupino GERKo-ov z enakimi talnimi lastnostmi in rabo.</t>
  </si>
  <si>
    <t>Oddaja vzorca tal v analizo</t>
  </si>
  <si>
    <t>Zakon o kmetijstvu (ZKme-1), Uradni list RS, št. 45/2008</t>
  </si>
  <si>
    <t>Zbiranje podatkov</t>
  </si>
  <si>
    <t>Oblikovanje podatkov</t>
  </si>
  <si>
    <t>Kopiranje</t>
  </si>
  <si>
    <t>Izpolnitev obrazca</t>
  </si>
  <si>
    <t>kopiranje</t>
  </si>
  <si>
    <t>Priprava obvestila</t>
  </si>
  <si>
    <t>Pridelovalec mora voditi evidence najmanj pet let in hraniti dokumentacijo najmanj eno leto ter jih dati na zahtevo na vpogled kontrolni organizaciji ali pristojni inšpekciji.</t>
  </si>
  <si>
    <t>Dajanje informacij na vpogled</t>
  </si>
  <si>
    <t>Obveščanje pridelovalca o obisku</t>
  </si>
  <si>
    <t>Izvajanje nadzora</t>
  </si>
  <si>
    <t>Pregled dokumentacije</t>
  </si>
  <si>
    <t xml:space="preserve">Predpisi o monitoringu pesticidov v živilih in kmetijskih proizvodih, predpisi o mejnih vrednostih pesticidov v oziroma na rastlinah oziroma živilih rastlinskega izvora. </t>
  </si>
  <si>
    <t>Odvzem vzorcev</t>
  </si>
  <si>
    <t>Sestava zapisnika</t>
  </si>
  <si>
    <t>Pošiljanje vzorcev preskusnemu laboratoriju</t>
  </si>
  <si>
    <t>Pregled podatkov in priprava potrebne informacije za inšpekcijske službe</t>
  </si>
  <si>
    <t>AA 131.1</t>
  </si>
  <si>
    <t>AA 131.2</t>
  </si>
  <si>
    <t>AA 131.3</t>
  </si>
  <si>
    <t>AA 132.1</t>
  </si>
  <si>
    <t>AA 132.2</t>
  </si>
  <si>
    <t>Pridobitev obrazcev in vloge.</t>
  </si>
  <si>
    <t>Izpolnitev obrazcev zahtevkov in vloge.</t>
  </si>
  <si>
    <t>8.1</t>
  </si>
  <si>
    <t>IO-18</t>
  </si>
  <si>
    <t>IO-19</t>
  </si>
  <si>
    <t>Označitev kmetijskih pridelkov in živil.</t>
  </si>
  <si>
    <t xml:space="preserve">Če se upravičenci do plačil za izvajanje podukrepov integrirane in ekološke pridelave vključijo v kontrolo pri več organizacijah za kontrolo in certificiranje integrirane pridelave, morajo za pridobitev plačil za te podukrepe pridobiti certifikate o integrirani pridelavi od vseh organizacij, pri katerih so vključeni v kontrolo. </t>
  </si>
  <si>
    <t>Upravičenci, ki so vključeni v več kontrolnih organizacij</t>
  </si>
  <si>
    <t>Izpolnitev obrazca za prijavo pri večih kontrolnih organizacijah</t>
  </si>
  <si>
    <t>Pošiljanje izpolnjene prijave večim kontrolnim organizacijam</t>
  </si>
  <si>
    <t>Prisotnost pri izvedbi kontrol na kmetijskem gospodarstvu</t>
  </si>
  <si>
    <t xml:space="preserve">Kopiranje pogodbe </t>
  </si>
  <si>
    <t xml:space="preserve">Upravičenci, ki uveljavljajo podukrep Košnja strmih travnikov morajo opraviti meritev nagiba v skladu s predpisom, ki ureja postopek in način merjenja nagiba strmih travnikov ter dokumentacijo arhivirati. </t>
  </si>
  <si>
    <t>Upravičenci, ki vlagajo zahtevek za podukrep košnja strmih travnikov</t>
  </si>
  <si>
    <t>Izvedba izmere strmih travnikov, ki jo lahko izvede upravičenec sam ali pa za to najame usposobljeno osebo.</t>
  </si>
  <si>
    <t>Priprava dokumentacije in izrisa strmih travnikov, ki jo lahko izvede upravičenec sam ali pa za to najame usposobljeno osebo.</t>
  </si>
  <si>
    <t xml:space="preserve">Arhiviranje dokumentacije </t>
  </si>
  <si>
    <t>Programom razvoja podeželja Republike Slovenije za obdobje 2007-2013</t>
  </si>
  <si>
    <t>IO-91</t>
  </si>
  <si>
    <t>IO-94</t>
  </si>
  <si>
    <t>IO-95</t>
  </si>
  <si>
    <t>IO-96</t>
  </si>
  <si>
    <t>IO-97</t>
  </si>
  <si>
    <t>IO-98</t>
  </si>
  <si>
    <t>IO-99</t>
  </si>
  <si>
    <t>IO-100</t>
  </si>
  <si>
    <t>IO-101</t>
  </si>
  <si>
    <t>Uredba o izvajanju programa ukrepov na področju čebelarstva v Republiki Sloveniji v letih 2008-2010 za leto 2010</t>
  </si>
  <si>
    <t>3-C</t>
  </si>
  <si>
    <t>seznanjanje z  informacijsko obveznostjo</t>
  </si>
  <si>
    <t>oblikovanje ustreznih podatkov</t>
  </si>
  <si>
    <t>izpolnjevanje obrazcev, napovedi, obračunov</t>
  </si>
  <si>
    <t>seznanjanje  z informacijsko  obveznostjo</t>
  </si>
  <si>
    <t>priprava potrebnih informacij iz obstoječih ..</t>
  </si>
  <si>
    <t>Seznanitev nosilca z obveznostjo posredovanja podatkov.</t>
  </si>
  <si>
    <t>Priprava potrebnih informacij in podatkov</t>
  </si>
  <si>
    <t>Izpolnitev obrazca 10, ki je priloga tega pravilnika</t>
  </si>
  <si>
    <t>Vsi upravičenci - kmetje, ki vlagajo zahtevke za ukrepe kmetijske politike</t>
  </si>
  <si>
    <t>Če želi upravičenec sam elektronsko izpolniti in vložiti zbirno vlogo in ostale zahtevke si mora pridobiti certifikat za  elektronski podpis s kvalificiranim potrdilom.</t>
  </si>
  <si>
    <t>Vsi upravičenci - kmetje, ki sami elektronsko izpolnjujejo in oddajajo zahtevke</t>
  </si>
  <si>
    <t xml:space="preserve">Upravičenec mora na DURS-u vložiti zahtevek za pridobitev certifikata za elektronski podpis.  </t>
  </si>
  <si>
    <t>Namestitev certifikata na osebnem računalniku upravičenca</t>
  </si>
  <si>
    <t>Pravilnik o integrirani pridelavi poljščin (Uradni list RS, št. 10/2004, 45/2008)</t>
  </si>
  <si>
    <t>Pridelovalci, vključeni v integrirano pridelavo poljščin</t>
  </si>
  <si>
    <t>Pridelovalec mora imeti gnojilni načrt, izdelan na podlagi analize tal, ki jo obnovi vsakih pet let ter načrt kolobarja.</t>
  </si>
  <si>
    <t>Izdelava gnojilnega načrta</t>
  </si>
  <si>
    <t>Izdelava načrta kolobarja</t>
  </si>
  <si>
    <t>Izpolnitev obrazcev</t>
  </si>
  <si>
    <t>Izvajalci zavarovanja morajo vlagati zahtevke za plačilo sofinanciranega dela zavarovalne premije na predpisanih obrazcih posebej: 
– za posevke, nasade in plodove do 30. septembra 2010; 
– za živali najpozneje do 31. marca 2011; 
– za vzrejo vodnih živali v ribogojnih objektih najpozneje do 31. marca 2011 in jih poslati na ARSKTRP. Zahtevku morajo priložiti seznam upravičencev na predpisanih obrazcih iz te Uredbe. Ta seznam mora biti ARSKTRP predložen tudi v elektronski obliki v preglednici Excel. Tak seznam morajo izvajalci zavarovanj predložiti tudi za upravičence, ki so sklenili zavarovanje prek pooblaščencev.</t>
  </si>
  <si>
    <t>10.5.</t>
  </si>
  <si>
    <t>Pooblaščenec mora od upravičenca pridobiti pooblastilo za sklenitev zavarovalne pogodbe. Pooblaščenci morajo ta pooblastila hraniti in jih na zahtevo agencije predložiti v pregled.</t>
  </si>
  <si>
    <t>Pooblaščenec</t>
  </si>
  <si>
    <t>pridobitev pooblastila</t>
  </si>
  <si>
    <t>hranjenje pooblastila</t>
  </si>
  <si>
    <t>dajanje pooblastil na zahtevo na vpogled ARSKTRP</t>
  </si>
  <si>
    <t>13.1.</t>
  </si>
  <si>
    <t>Vsa kmetijska gospodarstva, ki želijo spremeniti gospodinjstva na kmetijskem gospodarstvu.</t>
  </si>
  <si>
    <t>Pri prenosu zemljišča v uporabo drugemu kmetijskemu gospodarstvu mora spremembe GERK v RKG pri upravni enoti najprej priglasiti nosilec, ki je prenehal uporabljati to zemljišče. Pri tem mora nosilec navesti tudi, katero kmetijsko gospodarstvo bo imelo zemljišče v uporabi, razen če tega podatka ne pozna.</t>
  </si>
  <si>
    <t>Vsa kmetijska gospodarstva, ki prenašajo GERK-e na drugo kmetijsko gospodarstvo.</t>
  </si>
  <si>
    <t>Priprava obrazca za posredovanje podatkov.</t>
  </si>
  <si>
    <t>Vsa kmetijska gospodarstva, ki prevzemajo nove GERK-e.</t>
  </si>
  <si>
    <t>Priprava obrazca o spremembah GERK-ov.</t>
  </si>
  <si>
    <t>Vsa kmetijska gospodarstva, ki se želijo izbrisati iz RKG</t>
  </si>
  <si>
    <t>Izpolnitev obrazca 13, ki je priloga tega pravilnika</t>
  </si>
  <si>
    <t>Pred izbrisom kmetijskega gospodarstva iz RKG mora nosilec ali njegovi pravni nasledniki poskrbeti za izbris podatkov, ki se navezujejo na kmetijsko gospodarstvo, iz obveznih zbirk podatkov iz pristojnosti ministrstva.</t>
  </si>
  <si>
    <t>Vsa kmetijska gospodarstva, ki se želijo izbrisati iz RKG in so vpisana še v drugih evidencah.</t>
  </si>
  <si>
    <t>Ugotavljanje glede tega iz katerih evidenc se mora izbrisati kmet. Gospodarstvo.</t>
  </si>
  <si>
    <t>Vsa kmetijska gospodarstva, ki se želijo izbrisati iz RKG in nimajo več nosilca.</t>
  </si>
  <si>
    <t>Določitev začasnega nosilca</t>
  </si>
  <si>
    <t>Posredovanje podatkov o začasnem nosilcu na UE.</t>
  </si>
  <si>
    <t>Vsi nosilci kmetijskih gospodarstev, ki so vpisani v RKG.</t>
  </si>
  <si>
    <t>Posredovanje zahteve na UE za vpogled, prepis oz. izpisov podatkov iz RKG.</t>
  </si>
  <si>
    <t>Priprava pogodbe s pastirjem.</t>
  </si>
  <si>
    <t>Pošiljanje pogodbe na ARSKTRP.</t>
  </si>
  <si>
    <t>Uredba o neposrednih plačilih v kmetijstvu (Ur.l.RS, št. 113/2009)</t>
  </si>
  <si>
    <t>V primeru, da želi upravičenec prenašati ali zakupiti plačilne pravice, mora to sporočiti ARSKTRP preko obrazca iz priloge 2.</t>
  </si>
  <si>
    <t>Izpolnjevanje obrazca, kar vlagatelj lahko opravi sam ali pa poišče pomoč pri kmetijskem svetovalcu.</t>
  </si>
  <si>
    <t>Pošiljanje obrazca na ARSKTP</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</si>
  <si>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</si>
  <si>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</si>
  <si>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</si>
  <si>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</si>
  <si>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</si>
  <si>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</si>
  <si>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</si>
  <si>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</si>
  <si>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</si>
  <si>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IO - 1</t>
  </si>
  <si>
    <t>IO - 2</t>
  </si>
  <si>
    <t>IO - 4</t>
  </si>
  <si>
    <t>Uredba Komisije (EGS) št. 2514/78</t>
  </si>
  <si>
    <t>Dobavitelji, ki organizirajo pridelavo semenskega materiala vrst kmetijskih rastlin, ki so navedene v Prilogi Uredbe 2514/78, v državah nečlanicah in požeto celotno količino semena ali samo
del te količine nameravajo uvoziti v Evropsko skupnost, morajo registrirati pogodbe o razmnoževanju semen v državah nečlanicah pri Ministrstvu v rokih, ki so navedeni v Prilogi uredbe 2514/78. To naredijo tako, da izpolnijo obrazec iz Priloge 1 tega pravilnika.</t>
  </si>
  <si>
    <t>Dobavitelji, ki organizirajo pridelavo semenskega materiala</t>
  </si>
  <si>
    <t>pošiljanje na ministrstvo</t>
  </si>
  <si>
    <t>IO-93</t>
  </si>
  <si>
    <t>Zavezanci za vpis se morajo vpisati v evidenco organizacij proizvajalcev</t>
  </si>
  <si>
    <t>Pravilnik o registru kmetijskih gospodarstev (Ur.l.RS, št. 001/2010)</t>
  </si>
  <si>
    <t xml:space="preserve">Poročanje Agenciji RS za kmetijske trge in razvoj podeželja enkrat na mesec do 25. za pretekli mesec </t>
  </si>
  <si>
    <t xml:space="preserve">Poročanje Agenciji RS za kmetijske trge in razvoj podeželja enkrat na leto do 15. maja </t>
  </si>
  <si>
    <t>Izpolnjevanje evidenc</t>
  </si>
  <si>
    <t>AA 12.5</t>
  </si>
  <si>
    <t>Izpolnjevanje obrazcev vloge</t>
  </si>
  <si>
    <t>Kopiranje /distribucija.</t>
  </si>
  <si>
    <t>Vodenje mesečnih evidenc oddanih količin mleka</t>
  </si>
  <si>
    <t>Proizvajalci mleka s kvoto za neposredno prodajo</t>
  </si>
  <si>
    <t>AA 41.1</t>
  </si>
  <si>
    <t>AA 41.2</t>
  </si>
  <si>
    <t>AA 41.3</t>
  </si>
  <si>
    <t>AA 55.3</t>
  </si>
  <si>
    <t>AA 57.1</t>
  </si>
  <si>
    <t>AA 57.2</t>
  </si>
  <si>
    <t>AA 57.3</t>
  </si>
  <si>
    <t>AA 57.4</t>
  </si>
  <si>
    <t>AA 76.1</t>
  </si>
  <si>
    <t>AA 76.2</t>
  </si>
  <si>
    <t>AA 79.1</t>
  </si>
  <si>
    <t>AA 79.2</t>
  </si>
  <si>
    <t>AA 79.3</t>
  </si>
  <si>
    <t>AA 82.1</t>
  </si>
  <si>
    <t>AA 82.2</t>
  </si>
  <si>
    <t>AA 86.2</t>
  </si>
  <si>
    <t>AA 86.1</t>
  </si>
  <si>
    <t>AA 86.3</t>
  </si>
  <si>
    <t>AA 86.4</t>
  </si>
  <si>
    <t>AA 86.5</t>
  </si>
  <si>
    <t>AA 88.1</t>
  </si>
  <si>
    <t>9.4.</t>
  </si>
  <si>
    <t>Če namerava uvoznik, distributer ali nosilec živilske dejavnosti uvožene ekološke kmetijske pridelke in živila prepakirati ali jih kako drugače predelati, mora o tem predhodno obvestiti organizacijo za kontrolo in certificiranje, ki preveri količinski pretok blaga in embalaže.</t>
  </si>
  <si>
    <t>uvoznik, distributer ali nosilec živilske dejavnosti</t>
  </si>
  <si>
    <t>posredovanje obvestila kontrolni organizaciji</t>
  </si>
  <si>
    <t>12.2.</t>
  </si>
  <si>
    <t>Dobavitelj (pridelovalec, ki prideluje, dodeluje ali pakira, oziroma z ekološkim semenskim materialom oskrbuje druge pridelovalce) mora vložiti na ministrstvo vlogo za vpis podatkov o vrstah in sortah ekološkega semenskega materiala, ki jih trži oziroma želi tržiti na trgu v RS. Vlogi mora priložiti vse s pravilnikom predpisane priloge.</t>
  </si>
  <si>
    <t>Dobavitelj</t>
  </si>
  <si>
    <t>priprava vloge</t>
  </si>
  <si>
    <t>kopiranje vseh potrebnih prilog</t>
  </si>
  <si>
    <t>pošiljanje vloge na ministrstvo</t>
  </si>
  <si>
    <t>13.2., 13.3.</t>
  </si>
  <si>
    <t>Uredba 1452/2003/ES</t>
  </si>
  <si>
    <t>pridelovalec</t>
  </si>
  <si>
    <t>pošiljanje vloge kontrolni organizaciji</t>
  </si>
  <si>
    <t>AA 132.3</t>
  </si>
  <si>
    <t>Uredba o plačilih za kmetijsko okoljske ukrepe iz Programa razvoja podeželja za RS 2004-2006 v letih 2009-2010 (Ur.l.RS, št. 11/2009)</t>
  </si>
  <si>
    <t>Priloga 2: katalog kršitev in sankcij; 7 in 8</t>
  </si>
  <si>
    <t>Upravičenec mora za trajni nasad, ki je v mirovanju, pridobiti certifikat organizacije za kontrolo in certificiranje, ki potrjuje, da upravičenec na površinah v mirovanju ni izvajal kakršnih koli ukrepov, ki so v nasprotju s predpisom, ki ureja integrirano pridelavo sadja oz. grozdja in vina oz. ekološko pridelavo in predelavo kmetijskih pridelkov oz. živil.</t>
  </si>
  <si>
    <t>Izpolnitev obrazca za prijavo pri kontrolni organizaciji</t>
  </si>
  <si>
    <t xml:space="preserve">Udeležba na enem izobraževanju v obsegu 4 ure. </t>
  </si>
  <si>
    <t xml:space="preserve">Zavezanci iz 5. in 6. člena tega pravilnika morajo v predpisanih rokih poročati tudi o količinah proizvedenega etilnega alkohola, zalogah in uporabi etilnega alkohola nekmetijskega izvora
</t>
  </si>
  <si>
    <t>Zavezanci iz 5. in 6. člena tega pravilnika</t>
  </si>
  <si>
    <t>Posredovanje podatkov na ARSKTRP (predpisan obrazec) v predpisanih rokih navedenih v 5. in 6. členu tega pravilnika</t>
  </si>
  <si>
    <t>Pravilnik o naravni mineralni vodi, izvirski vodi in namizni vodi Uradni list RS, št. 50/2004, 45/2008 - Zkme</t>
  </si>
  <si>
    <t>6.1.</t>
  </si>
  <si>
    <t>Proizvajalec (vlagatelj) mora pridobiti odločbo o izkoriščanju izvira naravne mineralne vode s strani MKGP</t>
  </si>
  <si>
    <t xml:space="preserve">pridobitev ustreznih informacij </t>
  </si>
  <si>
    <t xml:space="preserve">Proizvajalec </t>
  </si>
  <si>
    <t>1</t>
  </si>
  <si>
    <t>3</t>
  </si>
  <si>
    <t>5</t>
  </si>
  <si>
    <t>10</t>
  </si>
  <si>
    <t>AA 16.1</t>
  </si>
  <si>
    <t>AA 16.2</t>
  </si>
  <si>
    <t>AA 16.3</t>
  </si>
  <si>
    <t>AA 16.4</t>
  </si>
  <si>
    <t>Seznanitev z informacijsko obveznostjo.</t>
  </si>
  <si>
    <t>Pridobitev obrazca za poročanje.</t>
  </si>
  <si>
    <t>Izpolnitev obrazca.</t>
  </si>
  <si>
    <t>AA 18.1</t>
  </si>
  <si>
    <t>AA 18.2</t>
  </si>
  <si>
    <t>AA 18.3</t>
  </si>
  <si>
    <t>AA 18.4</t>
  </si>
  <si>
    <t>AA 18.5</t>
  </si>
  <si>
    <t>101.3</t>
  </si>
  <si>
    <t xml:space="preserve">Izpolnitev vloge </t>
  </si>
  <si>
    <t>Priprava predloga.</t>
  </si>
  <si>
    <t>AA 19.1</t>
  </si>
  <si>
    <t>AA 19.3</t>
  </si>
  <si>
    <t>AA 21.1</t>
  </si>
  <si>
    <t>AA 22.1</t>
  </si>
  <si>
    <t>AA 22.2</t>
  </si>
  <si>
    <t>AA 22.3</t>
  </si>
  <si>
    <t>AA 21.4</t>
  </si>
  <si>
    <t>AA 21.3</t>
  </si>
  <si>
    <t>109.1</t>
  </si>
  <si>
    <t>112.</t>
  </si>
  <si>
    <t>IO - 150</t>
  </si>
  <si>
    <t>AA 117.1</t>
  </si>
  <si>
    <t>AA 117.2</t>
  </si>
  <si>
    <t>AA 117.3</t>
  </si>
  <si>
    <t>AA 122.1</t>
  </si>
  <si>
    <t>AA 122.2</t>
  </si>
  <si>
    <t>AA 122.3</t>
  </si>
  <si>
    <t>AA 126.2</t>
  </si>
  <si>
    <t>AA 126.3</t>
  </si>
  <si>
    <t>AA 128.3</t>
  </si>
  <si>
    <t>AA 128.1</t>
  </si>
  <si>
    <t>AA 128.2</t>
  </si>
  <si>
    <t>AA 129.1</t>
  </si>
  <si>
    <t>AA 129.2</t>
  </si>
  <si>
    <t>AA 130.1</t>
  </si>
  <si>
    <t>AA 130.2</t>
  </si>
  <si>
    <t xml:space="preserve">Hranjenje dokumentacije 5 let od dneva pridobitve sredstev. </t>
  </si>
  <si>
    <t>Pridobitev ustreznih informacij.</t>
  </si>
  <si>
    <t>IO-111</t>
  </si>
  <si>
    <t>IO-112</t>
  </si>
  <si>
    <t>IO-113</t>
  </si>
  <si>
    <t>IO-114</t>
  </si>
  <si>
    <t>IO-115</t>
  </si>
  <si>
    <t>IO-116</t>
  </si>
  <si>
    <t>IO-117</t>
  </si>
  <si>
    <t>IO-118</t>
  </si>
  <si>
    <t>IO-119</t>
  </si>
  <si>
    <t>IO-120</t>
  </si>
  <si>
    <t>IO-121</t>
  </si>
  <si>
    <t>IO-122</t>
  </si>
  <si>
    <t>IO-123</t>
  </si>
  <si>
    <t>IO-124</t>
  </si>
  <si>
    <t>IO-125</t>
  </si>
  <si>
    <t>IO-126</t>
  </si>
  <si>
    <t>IO-127</t>
  </si>
  <si>
    <t>IO-128</t>
  </si>
  <si>
    <t>IO-129</t>
  </si>
  <si>
    <t>IO-130</t>
  </si>
  <si>
    <t>IO-131</t>
  </si>
  <si>
    <t>IO-132</t>
  </si>
  <si>
    <t>IO-133</t>
  </si>
  <si>
    <t>IO-134</t>
  </si>
  <si>
    <t xml:space="preserve">upravičenci, ki imajo namen uveljaviti zaščito </t>
  </si>
  <si>
    <t>nosilci kmetijskih gospodarstev, ki žele opravljati dopolnilno dejavnost</t>
  </si>
  <si>
    <t>nosilci kmetijskih gospodarstev, ki  opravljajo dopolnilno dejavnost</t>
  </si>
  <si>
    <t>Priznana organizacija proizvajalcev</t>
  </si>
  <si>
    <t>nosilci kmetijskih gospodarstev, ki uporabljajo določeno kmetijsko in gozdarsko mehanizacijo</t>
  </si>
  <si>
    <t>zavezanci za vpis</t>
  </si>
  <si>
    <t>Izpolnitev obrazca iz priloge 1 tega pravilnika.</t>
  </si>
  <si>
    <t>Posredovanje obrazca na Agencijo</t>
  </si>
  <si>
    <t>Pravilnik o registraciji posebnega načina reje Uradni list RS 94/2005)</t>
  </si>
  <si>
    <t>Izpolnjevanje obrazcev</t>
  </si>
  <si>
    <t>Uredba o izvajanju ukrepov v zvezi s skupno ureditvijo trga za goveje in telečje meso na področju izvoznih nadomestil (Uradni list RS 46/2004</t>
  </si>
  <si>
    <t>3.2</t>
  </si>
  <si>
    <t>Stranke, ki žele pridobiti  potrdila.</t>
  </si>
  <si>
    <t>Usklajevanje letnega programa  z melioracijsko skupnostjo (uporabniki sistema) ter  pridobitev njihovega soglasja</t>
  </si>
  <si>
    <t>Pridobitev potrditve letnega programa s strani MKGP</t>
  </si>
  <si>
    <t>Pravilnik o javljanju podatkov za seme kmetijskih rastlin in registraciji pogodb za razmnoževanje semen v državah nečlanicah (Uradni list RS, št. 71/2006, 45/2008)</t>
  </si>
  <si>
    <t>3.1.,5</t>
  </si>
  <si>
    <t>Uredba Komisije (ES) št. 2081/2004</t>
  </si>
  <si>
    <t>Podatke iz Priloge Uredbe 2081/2004 morajo dobavitelji semena javiti Ministrstvu najkasneje 10 delovnih dni pred rokom navedenim v Prilogi Uredbe 2081/2004. Dobavitelji, ki niso pridelovalci in/ali organizatorji semenske proizvodnje javijo samo podatek iz 6. točke Priloge uredbe 2081/2004. Podatke lahko javijo pisno po pošti ali telefaksu ali v elektronski obliki.</t>
  </si>
  <si>
    <t>Dobavitelji semena</t>
  </si>
  <si>
    <t>posredovanje podatkov ministrstvu</t>
  </si>
  <si>
    <t>Priprava in izdaja priročnika o notranji kontroli</t>
  </si>
  <si>
    <t>Imenovanje odgovorne osebe za izvajanje notranje kontrole</t>
  </si>
  <si>
    <t>Izdelava zapisnika v dveh izvodih</t>
  </si>
  <si>
    <t>posredovanje enega izvoda zapisnika pridelovalcu</t>
  </si>
  <si>
    <t>Organizacija/združenje pridelovalcev mora odvzeti vzorce za analizo ostankov FFS pri najmanj 5 % svojih članov in jih poslati preskusnemu laboratoriju.</t>
  </si>
  <si>
    <t>posredovanje podatkov pristojni inšpekciji</t>
  </si>
  <si>
    <t>Priprava podatkov</t>
  </si>
  <si>
    <t>Organizacija pridelovalcev oziroma združenje pridelovalcev mora po končani notranji kontroli obvestiti organizacijo za kontrolo in pristojne inšpekcije in jim posredovati podatke, ki jih le-te
zahtevajo.</t>
  </si>
  <si>
    <t>Posredovanje podatkov</t>
  </si>
  <si>
    <t>Vključeni v podukrepe integrirane in ekološke pridelave</t>
  </si>
  <si>
    <t>Pošiljanje izpolnjene prijave kontrolni organizaciji</t>
  </si>
  <si>
    <t xml:space="preserve">Potrditev izjave. </t>
  </si>
  <si>
    <t>Vsi nosilci, ki imajo vrisane prekrivajoče GERK-e in želijo ugotoviti upravičenost do vpisa GERK v RKG.</t>
  </si>
  <si>
    <t>Pravilnik o dodelitvi plačilnih pravic iz nacionalne rezerve  (Ur.l.RS, št. 19/2010)</t>
  </si>
  <si>
    <t>11. člen Uredbe o neposrednih plačilih v kmetijstvu.</t>
  </si>
  <si>
    <t>1-A in 3-C</t>
  </si>
  <si>
    <t>Priprava potrebnih informacij, podatkov in dokazil.</t>
  </si>
  <si>
    <t>Pravilnik o aditivih za živila (Uradni list RS, št. 43/2004, 8/2005, 17/2006, 16/2008, 45/2008)</t>
  </si>
  <si>
    <t>Proizvajalec aditivov</t>
  </si>
  <si>
    <t>priprava potrebnih podatkov</t>
  </si>
  <si>
    <t>oblikovanje spremnih dokumentov</t>
  </si>
  <si>
    <t>dostava zahtevanih dokumentov</t>
  </si>
  <si>
    <t>Uredba o izvajanju ukrepov v zvezi s skupno ureditvijo trga za žita (Uradni list RS, št. 46/2004, 45/2008)</t>
  </si>
  <si>
    <t>5.1., 5.2., 5.3.</t>
  </si>
  <si>
    <t xml:space="preserve">Lastnik pšenice, koruze ali ječmena mora ponuditi pšenico, koruzo ali ječmen v odkup agenciji na predpisanem obrazcu "Ponudba za intervencijski odkup žita (Priloga 1 Pravilnika). Kadar ponuja prevzem žita v skladišču, izpolni obrazec "Ponudba za intervencijski odkup žita in situ" (Priloga 2 Pravilnika) </t>
  </si>
  <si>
    <t>pošiljanje obrazca po pošti na ARSKTRP oziroma osebna dostava</t>
  </si>
  <si>
    <t>5.5.</t>
  </si>
  <si>
    <t>Če ponudnik (lastnik pšenice, koruze ali ječmena) želi od ponudbe odstopiti, mora agencijo o tem obvestiti najmanj tri dni pred potekom datuma prevzema.</t>
  </si>
  <si>
    <t>priprava obvestila</t>
  </si>
  <si>
    <t>Posredovanje obvestila o odstopu od ponudbe na agencijo</t>
  </si>
  <si>
    <t>Ponudnik (latnik pšenice, ječmena in koruze) mora na podlagi zapisnika (potrdila) agencije pripraviti račun z obračunskim listom.</t>
  </si>
  <si>
    <t>izdaja računa</t>
  </si>
  <si>
    <t>posredovanje računa agenciji</t>
  </si>
  <si>
    <t>Pravilnik o tržno informacijskem sistemu za trg s pšenico in s koruzo (Uradni list RS 53/2004, 45/2008)</t>
  </si>
  <si>
    <t>Mlinska podjetja oziroma tovarne krmil, ki letno odkupijo več kot 2.000 ton pšenice, morajo agenciji do 10. januarja posredovati podatke o količini odkupljene pšenice in koruze v preteklem letu</t>
  </si>
  <si>
    <t>priprava potrebnih informacij</t>
  </si>
  <si>
    <t>oblikovanje podatkov</t>
  </si>
  <si>
    <t>posredovanje podatkov na agencijo</t>
  </si>
  <si>
    <t>izpolnjevanje obrazca</t>
  </si>
  <si>
    <t>posredovanje podatkov po e-pošti ali telefaksu na agencijo</t>
  </si>
  <si>
    <t>Odkupovalci pšenice, ki so v preteklem letu prevzeli oziroma odkupili več kot 1.000 ton pšenice, morajo do konca avgusta posredovati agenciji podatke o količini prevzete pšenice v času žetve oziroma prevzema pšenice</t>
  </si>
  <si>
    <t>Odkupovalci pšenice</t>
  </si>
  <si>
    <t>6,7,4</t>
  </si>
  <si>
    <t>Pravilnik o pomoči za oskrbo učencev v izobraževalnih ustanovah z mlekom in nekaterimi mlečnimi proizvodi (Uradni list RS, št. 130/2004, 81/2005, 96/2006, 84/2007, 45/2008)</t>
  </si>
  <si>
    <t>Uredba Komisije, št. 2707/2005 z dne
11. decembra 2000 o pravilih za uporabo Uredbe Sveta (ES) št.
1255/1999 v zvezi s pomočjo Skupnosti za oskrbo učencev v
izobraževalnih ustanovah z mlekom in nekaterimi mlečnimi
proizvodi (UL L št. 311 z dne 11. 12. 2000 z vsemi spremembami)</t>
  </si>
  <si>
    <t>Vlagatelji za pridobitev pomoči za oskrbo učencev v izobraževalnih ustanovah z mlekom in nekaterimi mlečnimi proizvodi morajo vložiti zahtevek za izplačilo pomoči za obdobje enega do največ šest mesecev na obrazcu, ki je na razpolago na ARSKTRP.</t>
  </si>
  <si>
    <t>pridobitev obrazca</t>
  </si>
  <si>
    <t>pošiljanje na ARSKTRP</t>
  </si>
  <si>
    <t>tiskanje oznake-deklaracije</t>
  </si>
  <si>
    <t>pošiljanje vloge</t>
  </si>
  <si>
    <t>Pravilnik o registraciji obratov primarnih proizvajalcev živil in krme rastlinskega izvora Uradni list RS, št. 79/2006, 45/2008 - Zkme</t>
  </si>
  <si>
    <t>143.3</t>
  </si>
  <si>
    <t>AA 25.1</t>
  </si>
  <si>
    <t>AA 25.2</t>
  </si>
  <si>
    <t>AA 26.1</t>
  </si>
  <si>
    <t>AA 26.2</t>
  </si>
  <si>
    <t>AA 27.1</t>
  </si>
  <si>
    <t>AA 27.2</t>
  </si>
  <si>
    <t>AA 27.3</t>
  </si>
  <si>
    <t>3.3</t>
  </si>
  <si>
    <t>AA 30.1</t>
  </si>
  <si>
    <t>AA 30.2</t>
  </si>
  <si>
    <t>AA 30.3</t>
  </si>
  <si>
    <t>AA 30.4</t>
  </si>
  <si>
    <t>AA 31.1</t>
  </si>
  <si>
    <t>AA 31.2</t>
  </si>
  <si>
    <t>AA 31.3</t>
  </si>
  <si>
    <t>AA 32.1</t>
  </si>
  <si>
    <t>AA 32.2</t>
  </si>
  <si>
    <t>AA 32.3</t>
  </si>
  <si>
    <t>Pridobitev obrazca.</t>
  </si>
  <si>
    <t>AA 33.1</t>
  </si>
  <si>
    <t>AA 33.3</t>
  </si>
  <si>
    <t>AA 33.4</t>
  </si>
  <si>
    <t>AA 33.5</t>
  </si>
  <si>
    <t>AA 35.1</t>
  </si>
  <si>
    <t>AA 35.2</t>
  </si>
  <si>
    <t>AA 35.3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</si>
</sst>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_-* #,##0.00\ [$EUR]_-;\-* #,##0.00\ [$EUR]_-;_-* &quot;-&quot;??\ [$EUR]_-;_-@_-"/>
    <numFmt numFmtId="181" formatCode="#,##0.00\ &quot;€&quot;"/>
    <numFmt numFmtId="182" formatCode="_-[$€-2]\ * #,##0.00_-;\-[$€-2]\ * #,##0.00_-;_-[$€-2]\ * &quot;-&quot;??_-;_-@_-"/>
    <numFmt numFmtId="183" formatCode="0.0"/>
    <numFmt numFmtId="184" formatCode="_([$EUR]\ * #,##0.00_);_([$EUR]\ * \(#,##0.00\);_([$EUR]\ * &quot;-&quot;??_);_(@_)"/>
    <numFmt numFmtId="185" formatCode="[$-409]dddd\,\ mmmm\ dd\,\ yyyy"/>
    <numFmt numFmtId="186" formatCode="[$-409]h:mm:ss\ AM/PM"/>
    <numFmt numFmtId="187" formatCode="#,##0.00_ ;\-#,##0.00\ "/>
    <numFmt numFmtId="188" formatCode="_-* #,##0.00\ [$€-424]_-;\-* #,##0.00\ [$€-424]_-;_-* &quot;-&quot;??\ [$€-424]_-;_-@_-"/>
    <numFmt numFmtId="189" formatCode="#,##0.00\ [$EUR];\-#,##0.00\ [$EUR]"/>
    <numFmt numFmtId="190" formatCode="#,##0.00\ [$EUR]"/>
    <numFmt numFmtId="191" formatCode="&quot;Yes&quot;;&quot;Yes&quot;;&quot;No&quot;"/>
    <numFmt numFmtId="192" formatCode="&quot;True&quot;;&quot;True&quot;;&quot;False&quot;"/>
    <numFmt numFmtId="193" formatCode="&quot;On&quot;;&quot;On&quot;;&quot;Off&quot;"/>
    <numFmt numFmtId="194" formatCode="[$€-2]\ #,##0.00_);[Red]\([$€-2]\ #,##0.00\)"/>
    <numFmt numFmtId="195" formatCode="0.0000%"/>
  </numFmts>
  <fonts count="29">
    <font>
      <sz val="10"/>
      <name val="Arial"/>
      <family val="0"/>
    </font>
    <font>
      <u val="single"/>
      <sz val="7.5"/>
      <color indexed="12"/>
      <name val="Arial"/>
      <family val="2"/>
    </font>
    <font>
      <u val="single"/>
      <sz val="7.5"/>
      <color indexed="36"/>
      <name val="Arial"/>
      <family val="2"/>
    </font>
    <font>
      <sz val="8"/>
      <name val="Arial"/>
      <family val="2"/>
    </font>
    <font>
      <b/>
      <i/>
      <sz val="8"/>
      <name val="Arial"/>
      <family val="2"/>
    </font>
    <font>
      <sz val="8"/>
      <color indexed="12"/>
      <name val="Arial"/>
      <family val="2"/>
    </font>
    <font>
      <b/>
      <sz val="8"/>
      <name val="Arial"/>
      <family val="2"/>
    </font>
    <font>
      <sz val="8"/>
      <color indexed="8"/>
      <name val="Arial"/>
      <family val="2"/>
    </font>
    <font>
      <b/>
      <sz val="9"/>
      <name val="Tahoma"/>
      <family val="2"/>
    </font>
    <font>
      <sz val="9"/>
      <name val="Tahoma"/>
      <family val="2"/>
    </font>
    <font>
      <b/>
      <sz val="11"/>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40"/>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ck"/>
      <bottom style="thin"/>
    </border>
    <border>
      <left style="medium"/>
      <right style="medium"/>
      <top style="thin"/>
      <bottom style="thin"/>
    </border>
    <border>
      <left style="medium"/>
      <right style="medium"/>
      <top>
        <color indexed="63"/>
      </top>
      <bottom style="thin"/>
    </border>
    <border>
      <left style="medium"/>
      <right style="medium"/>
      <top style="thin"/>
      <bottom style="thick"/>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medium"/>
    </border>
    <border>
      <left style="medium"/>
      <right style="medium"/>
      <top>
        <color indexed="63"/>
      </top>
      <bottom>
        <color indexed="63"/>
      </bottom>
    </border>
    <border>
      <left style="medium"/>
      <right style="medium"/>
      <top style="thin"/>
      <bottom>
        <color indexed="63"/>
      </bottom>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style="thick"/>
    </border>
    <border>
      <left>
        <color indexed="63"/>
      </left>
      <right style="medium"/>
      <top style="thin"/>
      <bottom style="thick"/>
    </border>
    <border>
      <left>
        <color indexed="63"/>
      </left>
      <right style="medium"/>
      <top>
        <color indexed="63"/>
      </top>
      <bottom style="thick"/>
    </border>
    <border>
      <left>
        <color indexed="63"/>
      </left>
      <right style="medium"/>
      <top style="thick"/>
      <bottom style="thin"/>
    </border>
    <border>
      <left style="medium"/>
      <right style="medium"/>
      <top style="thick"/>
      <bottom>
        <color indexed="63"/>
      </bottom>
    </border>
    <border>
      <left>
        <color indexed="63"/>
      </left>
      <right style="medium"/>
      <top>
        <color indexed="63"/>
      </top>
      <bottom>
        <color indexed="63"/>
      </bottom>
    </border>
    <border>
      <left style="medium"/>
      <right style="medium"/>
      <top style="thin"/>
      <bottom style="medium"/>
    </border>
    <border>
      <left>
        <color indexed="63"/>
      </left>
      <right style="medium"/>
      <top>
        <color indexed="63"/>
      </top>
      <bottom style="medium"/>
    </border>
    <border>
      <left>
        <color indexed="63"/>
      </left>
      <right style="medium"/>
      <top style="thick"/>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ck"/>
      <top>
        <color indexed="63"/>
      </top>
      <bottom>
        <color indexed="63"/>
      </bottom>
    </border>
    <border>
      <left>
        <color indexed="63"/>
      </left>
      <right>
        <color indexed="63"/>
      </right>
      <top style="thick"/>
      <bottom style="thin"/>
    </border>
    <border>
      <left>
        <color indexed="63"/>
      </left>
      <right>
        <color indexed="63"/>
      </right>
      <top style="thin"/>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ck"/>
      <bottom>
        <color indexed="63"/>
      </bottom>
    </border>
    <border>
      <left style="medium"/>
      <right>
        <color indexed="63"/>
      </right>
      <top style="thin"/>
      <bottom style="thick"/>
    </border>
    <border>
      <left>
        <color indexed="63"/>
      </left>
      <right style="medium"/>
      <top style="medium"/>
      <bottom style="thin"/>
    </border>
    <border>
      <left style="thin"/>
      <right style="medium"/>
      <top style="thick"/>
      <bottom style="thin"/>
    </border>
    <border>
      <left style="thin"/>
      <right style="medium"/>
      <top style="thin"/>
      <bottom style="thin"/>
    </border>
    <border>
      <left style="thin"/>
      <right style="medium"/>
      <top style="thin"/>
      <bottom>
        <color indexed="63"/>
      </bottom>
    </border>
    <border>
      <left style="thin"/>
      <right style="medium"/>
      <top style="thin"/>
      <bottom style="thick"/>
    </border>
    <border>
      <left>
        <color indexed="63"/>
      </left>
      <right style="medium"/>
      <top style="thin"/>
      <bottom style="mediu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style="thick"/>
      <right style="thick"/>
      <top style="thick"/>
      <bottom style="thin"/>
    </border>
    <border>
      <left style="thick"/>
      <right style="thick"/>
      <top style="thin"/>
      <bottom style="thin"/>
    </border>
    <border>
      <left style="thick"/>
      <right style="thick"/>
      <top>
        <color indexed="63"/>
      </top>
      <bottom style="thin"/>
    </border>
    <border>
      <left style="thick"/>
      <right style="thick"/>
      <top style="thin"/>
      <bottom>
        <color indexed="63"/>
      </bottom>
    </border>
    <border>
      <left style="thick"/>
      <right style="thick"/>
      <top style="thick"/>
      <bottom>
        <color indexed="63"/>
      </bottom>
    </border>
    <border>
      <left style="thick"/>
      <right style="thick"/>
      <top style="thin"/>
      <bottom style="thick"/>
    </border>
    <border>
      <left style="thick"/>
      <right style="thick"/>
      <top>
        <color indexed="63"/>
      </top>
      <bottom style="thick"/>
    </border>
    <border>
      <left style="thick"/>
      <right style="thick"/>
      <top>
        <color indexed="63"/>
      </top>
      <bottom style="medium"/>
    </border>
    <border>
      <left style="thick"/>
      <right style="thick"/>
      <top>
        <color indexed="63"/>
      </top>
      <bottom>
        <color indexed="63"/>
      </bottom>
    </border>
    <border>
      <left style="thick"/>
      <right style="thick"/>
      <top style="thin"/>
      <bottom style="medium"/>
    </border>
    <border>
      <left style="thick"/>
      <right style="thick"/>
      <top style="medium"/>
      <bottom style="thin"/>
    </border>
    <border>
      <left style="thick"/>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color indexed="63"/>
      </right>
      <top style="thick"/>
      <bottom>
        <color indexed="63"/>
      </bottom>
    </border>
    <border>
      <left style="medium"/>
      <right>
        <color indexed="63"/>
      </right>
      <top>
        <color indexed="63"/>
      </top>
      <bottom style="thick"/>
    </border>
    <border>
      <left style="medium"/>
      <right>
        <color indexed="63"/>
      </right>
      <top style="thick"/>
      <bottom style="thin"/>
    </border>
    <border>
      <left style="medium"/>
      <right>
        <color indexed="63"/>
      </right>
      <top style="thin"/>
      <bottom style="thin"/>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thick"/>
      <right style="medium"/>
      <top style="thick"/>
      <bottom style="thin"/>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medium"/>
      <top style="thin"/>
      <bottom>
        <color indexed="63"/>
      </bottom>
    </border>
    <border>
      <left style="thick"/>
      <right>
        <color indexed="63"/>
      </right>
      <top style="thick"/>
      <bottom style="thin"/>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thick"/>
      <right>
        <color indexed="63"/>
      </right>
      <top style="thin"/>
      <bottom style="thick"/>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color indexed="63"/>
      </right>
      <top>
        <color indexed="63"/>
      </top>
      <bottom style="medium"/>
    </border>
    <border>
      <left style="medium"/>
      <right style="thick"/>
      <top style="thick"/>
      <bottom>
        <color indexed="63"/>
      </bottom>
    </border>
    <border>
      <left style="medium"/>
      <right style="thick"/>
      <top>
        <color indexed="63"/>
      </top>
      <bottom>
        <color indexed="63"/>
      </bottom>
    </border>
    <border>
      <left style="medium"/>
      <right style="thick"/>
      <top style="thick"/>
      <bottom style="thin"/>
    </border>
    <border>
      <left style="medium"/>
      <right style="thick"/>
      <top style="thin"/>
      <bottom style="thin"/>
    </border>
    <border>
      <left>
        <color indexed="63"/>
      </left>
      <right style="thick"/>
      <top style="thin"/>
      <bottom>
        <color indexed="63"/>
      </bottom>
    </border>
    <border>
      <left style="medium"/>
      <right style="thick"/>
      <top style="thin"/>
      <bottom>
        <color indexed="63"/>
      </bottom>
    </border>
    <border>
      <left style="medium"/>
      <right style="thick"/>
      <top style="thin"/>
      <bottom style="medium"/>
    </border>
    <border>
      <left style="medium"/>
      <right style="thick"/>
      <top>
        <color indexed="63"/>
      </top>
      <bottom style="thin"/>
    </border>
    <border>
      <left>
        <color indexed="63"/>
      </left>
      <right style="thick"/>
      <top style="thin"/>
      <bottom style="medium"/>
    </border>
    <border>
      <left>
        <color indexed="63"/>
      </left>
      <right style="thick"/>
      <top style="thin"/>
      <bottom style="thin"/>
    </border>
    <border>
      <left>
        <color indexed="63"/>
      </left>
      <right style="thick"/>
      <top>
        <color indexed="63"/>
      </top>
      <bottom style="thin"/>
    </border>
    <border>
      <left style="thin"/>
      <right>
        <color indexed="63"/>
      </right>
      <top style="thin"/>
      <bottom style="thin"/>
    </border>
    <border>
      <left style="thin"/>
      <right>
        <color indexed="63"/>
      </right>
      <top style="thin"/>
      <bottom style="medium"/>
    </border>
    <border>
      <left>
        <color indexed="63"/>
      </left>
      <right style="thick"/>
      <top style="thick"/>
      <bottom style="thin"/>
    </border>
    <border>
      <left>
        <color indexed="63"/>
      </left>
      <right style="thick"/>
      <top style="thin"/>
      <bottom style="thick"/>
    </border>
    <border>
      <left style="medium"/>
      <right style="thick"/>
      <top>
        <color indexed="63"/>
      </top>
      <bottom style="thick"/>
    </border>
    <border>
      <left style="medium"/>
      <right style="thick"/>
      <top style="thin"/>
      <bottom style="thick"/>
    </border>
    <border>
      <left style="medium"/>
      <right style="medium"/>
      <top style="thick"/>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cellStyleXfs>
  <cellXfs count="1141">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0" fontId="5" fillId="0" borderId="0" xfId="0" applyFont="1" applyBorder="1" applyAlignment="1">
      <alignment/>
    </xf>
    <xf numFmtId="0" fontId="3" fillId="0" borderId="0" xfId="0" applyFont="1" applyBorder="1" applyAlignment="1">
      <alignment/>
    </xf>
    <xf numFmtId="0" fontId="3" fillId="0" borderId="10" xfId="0" applyFont="1" applyFill="1" applyBorder="1" applyAlignment="1">
      <alignment horizontal="center"/>
    </xf>
    <xf numFmtId="0" fontId="3" fillId="0" borderId="0" xfId="0" applyFont="1" applyFill="1" applyAlignment="1">
      <alignment/>
    </xf>
    <xf numFmtId="0" fontId="3" fillId="0" borderId="11"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Border="1" applyAlignment="1">
      <alignment wrapText="1"/>
    </xf>
    <xf numFmtId="0" fontId="6" fillId="0" borderId="0" xfId="0" applyFont="1" applyBorder="1" applyAlignment="1">
      <alignment horizontal="left"/>
    </xf>
    <xf numFmtId="0" fontId="6" fillId="0" borderId="0" xfId="0" applyFont="1" applyAlignment="1">
      <alignment/>
    </xf>
    <xf numFmtId="0" fontId="6" fillId="0" borderId="10" xfId="0" applyFont="1" applyFill="1" applyBorder="1" applyAlignment="1">
      <alignment horizontal="center"/>
    </xf>
    <xf numFmtId="0" fontId="6"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3" fillId="0" borderId="0" xfId="0" applyFont="1" applyBorder="1" applyAlignment="1">
      <alignment/>
    </xf>
    <xf numFmtId="0" fontId="3" fillId="0" borderId="14" xfId="0" applyFont="1" applyBorder="1" applyAlignment="1">
      <alignment/>
    </xf>
    <xf numFmtId="0" fontId="3" fillId="0" borderId="15" xfId="0" applyFont="1" applyFill="1" applyBorder="1" applyAlignment="1" applyProtection="1">
      <alignment horizontal="left" vertical="center"/>
      <protection locked="0"/>
    </xf>
    <xf numFmtId="0" fontId="3" fillId="0" borderId="16" xfId="0" applyFont="1" applyFill="1" applyBorder="1" applyAlignment="1">
      <alignment/>
    </xf>
    <xf numFmtId="0" fontId="3" fillId="0" borderId="17" xfId="0"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6" fillId="0" borderId="17" xfId="0" applyFont="1" applyFill="1" applyBorder="1" applyAlignment="1">
      <alignment horizont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18" xfId="0" applyFont="1" applyFill="1" applyBorder="1" applyAlignment="1" applyProtection="1">
      <alignment horizontal="center"/>
      <protection locked="0"/>
    </xf>
    <xf numFmtId="0" fontId="3" fillId="0" borderId="1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lignment horizontal="center"/>
    </xf>
    <xf numFmtId="0" fontId="3" fillId="0" borderId="25" xfId="0" applyFont="1" applyFill="1" applyBorder="1" applyAlignment="1">
      <alignment horizontal="center"/>
    </xf>
    <xf numFmtId="0" fontId="6" fillId="0" borderId="2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0" fontId="6" fillId="0" borderId="25" xfId="0" applyFont="1" applyFill="1" applyBorder="1" applyAlignment="1">
      <alignment horizontal="center"/>
    </xf>
    <xf numFmtId="0" fontId="6" fillId="0" borderId="11" xfId="0" applyFont="1" applyFill="1" applyBorder="1" applyAlignment="1">
      <alignment horizontal="center"/>
    </xf>
    <xf numFmtId="0" fontId="6" fillId="0" borderId="18" xfId="0" applyFont="1" applyFill="1" applyBorder="1" applyAlignment="1">
      <alignment horizontal="center"/>
    </xf>
    <xf numFmtId="0" fontId="3" fillId="0" borderId="26" xfId="0" applyFont="1" applyFill="1" applyBorder="1" applyAlignment="1">
      <alignment horizontal="left" vertical="center" wrapText="1"/>
    </xf>
    <xf numFmtId="0" fontId="3" fillId="0" borderId="13" xfId="0" applyFont="1" applyFill="1" applyBorder="1" applyAlignment="1">
      <alignment horizontal="center" vertical="center"/>
    </xf>
    <xf numFmtId="0" fontId="6" fillId="0" borderId="25" xfId="0" applyFont="1" applyFill="1" applyBorder="1" applyAlignment="1" applyProtection="1">
      <alignment horizontal="center" vertical="center"/>
      <protection locked="0"/>
    </xf>
    <xf numFmtId="0" fontId="6" fillId="0" borderId="12" xfId="0" applyFont="1" applyFill="1" applyBorder="1" applyAlignment="1">
      <alignment horizontal="center"/>
    </xf>
    <xf numFmtId="0" fontId="6" fillId="0" borderId="18" xfId="0" applyFont="1" applyFill="1" applyBorder="1" applyAlignment="1">
      <alignment horizontal="center" vertical="center"/>
    </xf>
    <xf numFmtId="0" fontId="6" fillId="0" borderId="13" xfId="0" applyFont="1" applyFill="1" applyBorder="1" applyAlignment="1" applyProtection="1">
      <alignment horizontal="center"/>
      <protection locked="0"/>
    </xf>
    <xf numFmtId="0" fontId="6" fillId="0" borderId="13"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protection locked="0"/>
    </xf>
    <xf numFmtId="0" fontId="3" fillId="0" borderId="15" xfId="0" applyFont="1" applyFill="1" applyBorder="1" applyAlignment="1">
      <alignment horizontal="center"/>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protection locked="0"/>
    </xf>
    <xf numFmtId="49" fontId="6" fillId="0" borderId="26"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xf>
    <xf numFmtId="0" fontId="3" fillId="0" borderId="22" xfId="0" applyFont="1" applyFill="1" applyBorder="1" applyAlignment="1" applyProtection="1">
      <alignment horizontal="center"/>
      <protection locked="0"/>
    </xf>
    <xf numFmtId="0" fontId="3"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locked="0"/>
    </xf>
    <xf numFmtId="49" fontId="6" fillId="0" borderId="15"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6" fillId="0" borderId="2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1" xfId="0" applyNumberFormat="1" applyFont="1" applyFill="1" applyBorder="1" applyAlignment="1" applyProtection="1">
      <alignment horizontal="center" vertical="center"/>
      <protection locked="0"/>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pplyProtection="1">
      <alignment horizontal="center" vertical="center"/>
      <protection locked="0"/>
    </xf>
    <xf numFmtId="49" fontId="6" fillId="0" borderId="24"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xf>
    <xf numFmtId="0" fontId="3" fillId="0" borderId="13" xfId="0" applyFont="1" applyFill="1" applyBorder="1" applyAlignment="1">
      <alignment horizont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49" fontId="6" fillId="0" borderId="30"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horizontal="center" vertical="center"/>
      <protection locked="0"/>
    </xf>
    <xf numFmtId="49" fontId="6" fillId="0" borderId="32" xfId="0" applyNumberFormat="1" applyFont="1" applyFill="1" applyBorder="1" applyAlignment="1" applyProtection="1">
      <alignment horizontal="center" vertical="center"/>
      <protection locked="0"/>
    </xf>
    <xf numFmtId="0" fontId="6" fillId="0" borderId="13" xfId="0" applyFont="1" applyFill="1" applyBorder="1" applyAlignment="1">
      <alignment horizontal="center"/>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27" xfId="0" applyFont="1" applyFill="1" applyBorder="1" applyAlignment="1" applyProtection="1">
      <alignment horizontal="center"/>
      <protection locked="0"/>
    </xf>
    <xf numFmtId="0" fontId="3" fillId="0" borderId="0" xfId="0" applyFont="1" applyFill="1" applyBorder="1" applyAlignment="1">
      <alignment wrapText="1"/>
    </xf>
    <xf numFmtId="0" fontId="3" fillId="0" borderId="26" xfId="0" applyFont="1" applyFill="1" applyBorder="1" applyAlignment="1">
      <alignment/>
    </xf>
    <xf numFmtId="0" fontId="3" fillId="0" borderId="28"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34"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12"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locked="0"/>
    </xf>
    <xf numFmtId="0" fontId="3" fillId="0" borderId="29" xfId="0" applyFont="1" applyFill="1" applyBorder="1" applyAlignment="1">
      <alignment horizontal="left" vertical="center" wrapText="1"/>
    </xf>
    <xf numFmtId="0" fontId="3" fillId="0" borderId="20"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19"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26"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6" xfId="0"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3" fillId="0" borderId="24" xfId="0" applyFont="1" applyFill="1" applyBorder="1" applyAlignment="1" applyProtection="1">
      <alignment horizontal="left" vertical="center" wrapText="1"/>
      <protection locked="0"/>
    </xf>
    <xf numFmtId="0" fontId="3" fillId="0" borderId="3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0" applyFont="1" applyFill="1" applyBorder="1" applyAlignment="1" applyProtection="1">
      <alignment horizontal="center" vertical="center"/>
      <protection locked="0"/>
    </xf>
    <xf numFmtId="3" fontId="3" fillId="0" borderId="19" xfId="0" applyNumberFormat="1" applyFont="1" applyFill="1" applyBorder="1" applyAlignment="1">
      <alignment horizontal="center" vertical="center" wrapText="1"/>
    </xf>
    <xf numFmtId="3" fontId="3" fillId="0" borderId="24" xfId="0" applyNumberFormat="1" applyFont="1" applyFill="1" applyBorder="1" applyAlignment="1" applyProtection="1">
      <alignment horizontal="center" vertical="center" wrapText="1"/>
      <protection locked="0"/>
    </xf>
    <xf numFmtId="3" fontId="3" fillId="0" borderId="19"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3" fontId="3" fillId="0" borderId="26"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3" fontId="3" fillId="0" borderId="15" xfId="0" applyNumberFormat="1" applyFont="1" applyFill="1" applyBorder="1" applyAlignment="1" applyProtection="1">
      <alignment horizontal="center" vertical="center"/>
      <protection locked="0"/>
    </xf>
    <xf numFmtId="3" fontId="3" fillId="0" borderId="19" xfId="0" applyNumberFormat="1" applyFont="1" applyFill="1" applyBorder="1" applyAlignment="1" applyProtection="1">
      <alignment horizontal="center" vertical="center"/>
      <protection locked="0"/>
    </xf>
    <xf numFmtId="3" fontId="3" fillId="0" borderId="20" xfId="0" applyNumberFormat="1" applyFont="1"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3" fontId="3" fillId="0" borderId="23" xfId="0" applyNumberFormat="1" applyFont="1" applyFill="1" applyBorder="1" applyAlignment="1" applyProtection="1">
      <alignment horizontal="center" vertical="center"/>
      <protection locked="0"/>
    </xf>
    <xf numFmtId="3" fontId="3" fillId="0" borderId="24"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protection locked="0"/>
    </xf>
    <xf numFmtId="3" fontId="3" fillId="0" borderId="23" xfId="0" applyNumberFormat="1" applyFont="1" applyFill="1" applyBorder="1" applyAlignment="1" applyProtection="1">
      <alignment horizontal="center" vertical="center" wrapText="1"/>
      <protection locked="0"/>
    </xf>
    <xf numFmtId="3" fontId="3" fillId="0" borderId="22" xfId="0" applyNumberFormat="1" applyFont="1" applyFill="1" applyBorder="1" applyAlignment="1">
      <alignment horizontal="center" vertical="center" wrapText="1"/>
    </xf>
    <xf numFmtId="3" fontId="3" fillId="0" borderId="22"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lignment horizontal="center" vertical="center" wrapText="1"/>
    </xf>
    <xf numFmtId="0" fontId="6" fillId="0" borderId="18" xfId="0" applyFont="1" applyFill="1" applyBorder="1" applyAlignment="1">
      <alignment vertical="center"/>
    </xf>
    <xf numFmtId="49" fontId="3" fillId="0" borderId="0" xfId="0" applyNumberFormat="1" applyFont="1" applyFill="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applyAlignment="1">
      <alignment horizont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10"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0" xfId="0" applyFont="1" applyFill="1" applyBorder="1" applyAlignment="1">
      <alignment horizontal="center" vertical="center" wrapText="1"/>
    </xf>
    <xf numFmtId="11" fontId="3" fillId="0" borderId="15" xfId="0" applyNumberFormat="1" applyFont="1" applyFill="1" applyBorder="1" applyAlignment="1" applyProtection="1">
      <alignment horizontal="left" vertical="center" wrapText="1"/>
      <protection locked="0"/>
    </xf>
    <xf numFmtId="3" fontId="3" fillId="0" borderId="41"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2" xfId="0"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3" fontId="3" fillId="0" borderId="13" xfId="0" applyNumberFormat="1" applyFont="1" applyFill="1" applyBorder="1" applyAlignment="1" applyProtection="1">
      <alignment horizontal="center" vertical="center" wrapText="1"/>
      <protection locked="0"/>
    </xf>
    <xf numFmtId="3" fontId="3" fillId="0" borderId="12" xfId="0" applyNumberFormat="1" applyFont="1" applyFill="1" applyBorder="1" applyAlignment="1">
      <alignment horizontal="center" vertical="center" wrapText="1"/>
    </xf>
    <xf numFmtId="190" fontId="3" fillId="0" borderId="11" xfId="0" applyNumberFormat="1" applyFont="1" applyFill="1" applyBorder="1" applyAlignment="1">
      <alignment horizontal="center" vertical="center"/>
    </xf>
    <xf numFmtId="190" fontId="3" fillId="0" borderId="11" xfId="0" applyNumberFormat="1" applyFont="1" applyFill="1" applyBorder="1" applyAlignment="1" applyProtection="1">
      <alignment horizontal="center" vertical="center"/>
      <protection locked="0"/>
    </xf>
    <xf numFmtId="190" fontId="3" fillId="0" borderId="12"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locked="0"/>
    </xf>
    <xf numFmtId="3" fontId="3" fillId="0" borderId="3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wrapText="1"/>
    </xf>
    <xf numFmtId="0" fontId="3" fillId="0" borderId="20" xfId="0" applyFont="1" applyFill="1" applyBorder="1" applyAlignment="1">
      <alignment wrapText="1"/>
    </xf>
    <xf numFmtId="3" fontId="3" fillId="0" borderId="17" xfId="0" applyNumberFormat="1" applyFont="1" applyFill="1" applyBorder="1" applyAlignment="1">
      <alignment horizontal="center" vertical="center"/>
    </xf>
    <xf numFmtId="0" fontId="3" fillId="0" borderId="15" xfId="0" applyFont="1" applyFill="1" applyBorder="1" applyAlignment="1" applyProtection="1">
      <alignment horizontal="center" vertical="center" wrapText="1"/>
      <protection locked="0"/>
    </xf>
    <xf numFmtId="3" fontId="3" fillId="0" borderId="25" xfId="0" applyNumberFormat="1" applyFont="1" applyFill="1" applyBorder="1" applyAlignment="1">
      <alignment horizontal="center" vertical="center"/>
    </xf>
    <xf numFmtId="3" fontId="3" fillId="0" borderId="17" xfId="0" applyNumberFormat="1" applyFont="1" applyFill="1" applyBorder="1" applyAlignment="1" applyProtection="1">
      <alignment horizontal="center" vertical="center"/>
      <protection locked="0"/>
    </xf>
    <xf numFmtId="190" fontId="3" fillId="0" borderId="10" xfId="0" applyNumberFormat="1" applyFont="1" applyFill="1" applyBorder="1" applyAlignment="1">
      <alignment horizontal="center" vertical="center"/>
    </xf>
    <xf numFmtId="190" fontId="3" fillId="0" borderId="13" xfId="0" applyNumberFormat="1" applyFont="1" applyFill="1" applyBorder="1" applyAlignment="1" applyProtection="1">
      <alignment horizontal="center" vertical="center"/>
      <protection locked="0"/>
    </xf>
    <xf numFmtId="190" fontId="3" fillId="0" borderId="12" xfId="0" applyNumberFormat="1" applyFont="1" applyFill="1" applyBorder="1" applyAlignment="1">
      <alignment horizontal="center"/>
    </xf>
    <xf numFmtId="190" fontId="3" fillId="0" borderId="11" xfId="0" applyNumberFormat="1" applyFont="1" applyFill="1" applyBorder="1" applyAlignment="1" applyProtection="1">
      <alignment horizontal="center"/>
      <protection locked="0"/>
    </xf>
    <xf numFmtId="190" fontId="3" fillId="0" borderId="18" xfId="0" applyNumberFormat="1" applyFont="1" applyFill="1" applyBorder="1" applyAlignment="1" applyProtection="1">
      <alignment horizontal="center" vertical="center"/>
      <protection locked="0"/>
    </xf>
    <xf numFmtId="190" fontId="3" fillId="0" borderId="10" xfId="0" applyNumberFormat="1" applyFont="1" applyFill="1" applyBorder="1" applyAlignment="1" applyProtection="1">
      <alignment horizontal="center" vertical="center"/>
      <protection locked="0"/>
    </xf>
    <xf numFmtId="190" fontId="3" fillId="0" borderId="21" xfId="0" applyNumberFormat="1" applyFont="1" applyFill="1" applyBorder="1" applyAlignment="1" applyProtection="1">
      <alignment horizontal="center" vertical="center"/>
      <protection locked="0"/>
    </xf>
    <xf numFmtId="190" fontId="3" fillId="0" borderId="18" xfId="0" applyNumberFormat="1" applyFont="1" applyFill="1" applyBorder="1" applyAlignment="1">
      <alignment horizontal="center"/>
    </xf>
    <xf numFmtId="190" fontId="3" fillId="0" borderId="17" xfId="0" applyNumberFormat="1" applyFont="1" applyFill="1" applyBorder="1" applyAlignment="1" applyProtection="1">
      <alignment horizontal="center" vertical="center"/>
      <protection locked="0"/>
    </xf>
    <xf numFmtId="190" fontId="3" fillId="0" borderId="25" xfId="0" applyNumberFormat="1" applyFont="1" applyFill="1" applyBorder="1" applyAlignment="1" applyProtection="1">
      <alignment horizontal="center" vertical="center"/>
      <protection locked="0"/>
    </xf>
    <xf numFmtId="190" fontId="3" fillId="0" borderId="12" xfId="0" applyNumberFormat="1" applyFont="1" applyFill="1" applyBorder="1" applyAlignment="1">
      <alignment horizontal="center" vertical="center"/>
    </xf>
    <xf numFmtId="190" fontId="3" fillId="0" borderId="21" xfId="0" applyNumberFormat="1" applyFont="1" applyFill="1" applyBorder="1" applyAlignment="1">
      <alignment horizontal="center" vertical="center"/>
    </xf>
    <xf numFmtId="190" fontId="3" fillId="0" borderId="17" xfId="0" applyNumberFormat="1" applyFont="1" applyFill="1" applyBorder="1" applyAlignment="1">
      <alignment horizontal="center" vertical="center"/>
    </xf>
    <xf numFmtId="190" fontId="3" fillId="0" borderId="18" xfId="0" applyNumberFormat="1" applyFont="1" applyFill="1" applyBorder="1" applyAlignment="1">
      <alignment horizontal="center" vertical="center"/>
    </xf>
    <xf numFmtId="190" fontId="3" fillId="0" borderId="13" xfId="0" applyNumberFormat="1" applyFont="1" applyFill="1" applyBorder="1" applyAlignment="1">
      <alignment horizontal="center" vertical="center"/>
    </xf>
    <xf numFmtId="190" fontId="3" fillId="0" borderId="25" xfId="0" applyNumberFormat="1" applyFont="1" applyFill="1" applyBorder="1" applyAlignment="1">
      <alignment horizontal="center" vertical="center"/>
    </xf>
    <xf numFmtId="190" fontId="3" fillId="0" borderId="13" xfId="0" applyNumberFormat="1" applyFont="1" applyFill="1" applyBorder="1" applyAlignment="1">
      <alignment horizontal="center"/>
    </xf>
    <xf numFmtId="190" fontId="3" fillId="0" borderId="11"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3" xfId="0" applyNumberFormat="1" applyFont="1" applyFill="1" applyBorder="1" applyAlignment="1">
      <alignment horizontal="center" vertical="center" wrapText="1"/>
    </xf>
    <xf numFmtId="190" fontId="3" fillId="0" borderId="15" xfId="0" applyNumberFormat="1" applyFont="1" applyFill="1" applyBorder="1" applyAlignment="1" applyProtection="1">
      <alignment horizontal="center" vertical="center"/>
      <protection locked="0"/>
    </xf>
    <xf numFmtId="190" fontId="3" fillId="0" borderId="19" xfId="0" applyNumberFormat="1" applyFont="1" applyFill="1" applyBorder="1" applyAlignment="1" applyProtection="1">
      <alignment horizontal="center" vertical="center"/>
      <protection locked="0"/>
    </xf>
    <xf numFmtId="190" fontId="3" fillId="0" borderId="22" xfId="0" applyNumberFormat="1" applyFont="1" applyFill="1" applyBorder="1" applyAlignment="1" applyProtection="1">
      <alignment horizontal="center" vertical="center"/>
      <protection locked="0"/>
    </xf>
    <xf numFmtId="190" fontId="3" fillId="0" borderId="10" xfId="0" applyNumberFormat="1" applyFont="1" applyFill="1" applyBorder="1" applyAlignment="1">
      <alignment horizontal="center"/>
    </xf>
    <xf numFmtId="190" fontId="3" fillId="0" borderId="25" xfId="0" applyNumberFormat="1" applyFont="1" applyFill="1" applyBorder="1" applyAlignment="1">
      <alignment horizontal="center"/>
    </xf>
    <xf numFmtId="190" fontId="3" fillId="0" borderId="11" xfId="0" applyNumberFormat="1" applyFont="1" applyFill="1" applyBorder="1" applyAlignment="1">
      <alignment horizontal="center"/>
    </xf>
    <xf numFmtId="190" fontId="3" fillId="0" borderId="13" xfId="0" applyNumberFormat="1" applyFont="1" applyFill="1" applyBorder="1" applyAlignment="1" applyProtection="1">
      <alignment horizontal="center"/>
      <protection locked="0"/>
    </xf>
    <xf numFmtId="190" fontId="3" fillId="0" borderId="20" xfId="0" applyNumberFormat="1" applyFont="1" applyFill="1" applyBorder="1" applyAlignment="1" applyProtection="1">
      <alignment horizontal="center" vertical="center"/>
      <protection locked="0"/>
    </xf>
    <xf numFmtId="190" fontId="3" fillId="0" borderId="23" xfId="0" applyNumberFormat="1" applyFont="1" applyFill="1" applyBorder="1" applyAlignment="1" applyProtection="1">
      <alignment horizontal="center" vertical="center"/>
      <protection locked="0"/>
    </xf>
    <xf numFmtId="190" fontId="3" fillId="0" borderId="24" xfId="0" applyNumberFormat="1" applyFont="1" applyFill="1" applyBorder="1" applyAlignment="1" applyProtection="1">
      <alignment horizontal="center" vertical="center"/>
      <protection locked="0"/>
    </xf>
    <xf numFmtId="190" fontId="3" fillId="0" borderId="29" xfId="0" applyNumberFormat="1" applyFont="1" applyFill="1" applyBorder="1" applyAlignment="1" applyProtection="1">
      <alignment horizontal="center" vertical="center"/>
      <protection locked="0"/>
    </xf>
    <xf numFmtId="190" fontId="3" fillId="0" borderId="24" xfId="0" applyNumberFormat="1" applyFont="1" applyFill="1" applyBorder="1" applyAlignment="1">
      <alignment horizontal="center" vertical="center"/>
    </xf>
    <xf numFmtId="190" fontId="3" fillId="0" borderId="26" xfId="0" applyNumberFormat="1" applyFont="1" applyFill="1" applyBorder="1" applyAlignment="1" applyProtection="1">
      <alignment horizontal="center" vertical="center"/>
      <protection locked="0"/>
    </xf>
    <xf numFmtId="190" fontId="3" fillId="0" borderId="15" xfId="0" applyNumberFormat="1" applyFont="1" applyFill="1" applyBorder="1" applyAlignment="1">
      <alignment horizontal="center" vertical="center"/>
    </xf>
    <xf numFmtId="190" fontId="3" fillId="0" borderId="22" xfId="0" applyNumberFormat="1" applyFont="1" applyFill="1" applyBorder="1" applyAlignment="1">
      <alignment horizontal="center" vertical="center"/>
    </xf>
    <xf numFmtId="190" fontId="3" fillId="0" borderId="19" xfId="0" applyNumberFormat="1" applyFont="1" applyFill="1" applyBorder="1" applyAlignment="1">
      <alignment horizontal="center" vertical="center"/>
    </xf>
    <xf numFmtId="190" fontId="3" fillId="0" borderId="20" xfId="0" applyNumberFormat="1" applyFont="1" applyFill="1" applyBorder="1" applyAlignment="1">
      <alignment horizontal="center" vertical="center"/>
    </xf>
    <xf numFmtId="190" fontId="3" fillId="0" borderId="26" xfId="0" applyNumberFormat="1" applyFont="1" applyFill="1" applyBorder="1" applyAlignment="1">
      <alignment horizontal="center" vertical="center"/>
    </xf>
    <xf numFmtId="190" fontId="3" fillId="0" borderId="23" xfId="0" applyNumberFormat="1" applyFont="1" applyFill="1" applyBorder="1" applyAlignment="1">
      <alignment horizontal="center" vertical="center"/>
    </xf>
    <xf numFmtId="190" fontId="3"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3" fontId="3" fillId="0" borderId="39" xfId="0" applyNumberFormat="1"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protection locked="0"/>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24" xfId="0" applyNumberFormat="1" applyFont="1" applyFill="1" applyBorder="1" applyAlignment="1">
      <alignment horizontal="center" vertical="center"/>
    </xf>
    <xf numFmtId="49" fontId="3" fillId="0" borderId="22"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49" fontId="3" fillId="0" borderId="23"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center" vertical="center"/>
      <protection locked="0"/>
    </xf>
    <xf numFmtId="49" fontId="3" fillId="0" borderId="19"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protection locked="0"/>
    </xf>
    <xf numFmtId="49" fontId="3" fillId="0" borderId="25"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17"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190" fontId="3" fillId="0" borderId="28" xfId="0" applyNumberFormat="1" applyFont="1" applyFill="1" applyBorder="1" applyAlignment="1" applyProtection="1">
      <alignment horizontal="center" vertical="center"/>
      <protection locked="0"/>
    </xf>
    <xf numFmtId="190" fontId="3" fillId="0" borderId="29" xfId="0" applyNumberFormat="1" applyFont="1" applyFill="1" applyBorder="1" applyAlignment="1">
      <alignment horizontal="center" vertical="center"/>
    </xf>
    <xf numFmtId="190" fontId="3" fillId="0" borderId="19" xfId="0" applyNumberFormat="1" applyFont="1" applyFill="1" applyBorder="1" applyAlignment="1" applyProtection="1">
      <alignment horizontal="center" vertical="center" wrapText="1"/>
      <protection locked="0"/>
    </xf>
    <xf numFmtId="190" fontId="3" fillId="0" borderId="19" xfId="0" applyNumberFormat="1" applyFont="1" applyFill="1" applyBorder="1" applyAlignment="1">
      <alignment horizontal="center" vertical="center" wrapText="1"/>
    </xf>
    <xf numFmtId="190" fontId="3" fillId="0" borderId="15" xfId="0" applyNumberFormat="1" applyFont="1" applyFill="1" applyBorder="1" applyAlignment="1">
      <alignment horizontal="center" vertical="center" wrapText="1"/>
    </xf>
    <xf numFmtId="190" fontId="3" fillId="0" borderId="15" xfId="0" applyNumberFormat="1" applyFont="1" applyFill="1" applyBorder="1" applyAlignment="1" applyProtection="1">
      <alignment horizontal="center" vertical="center" wrapText="1"/>
      <protection locked="0"/>
    </xf>
    <xf numFmtId="190" fontId="3" fillId="0" borderId="24" xfId="0" applyNumberFormat="1" applyFont="1" applyFill="1" applyBorder="1" applyAlignment="1">
      <alignment horizontal="center" vertical="center" wrapText="1"/>
    </xf>
    <xf numFmtId="190" fontId="3" fillId="0" borderId="20" xfId="0" applyNumberFormat="1" applyFont="1" applyFill="1" applyBorder="1" applyAlignment="1" applyProtection="1">
      <alignment horizontal="center" vertical="center" wrapText="1"/>
      <protection locked="0"/>
    </xf>
    <xf numFmtId="190" fontId="3" fillId="0" borderId="24" xfId="0" applyNumberFormat="1" applyFont="1" applyFill="1" applyBorder="1" applyAlignment="1" applyProtection="1">
      <alignment horizontal="center" vertical="center" wrapText="1"/>
      <protection locked="0"/>
    </xf>
    <xf numFmtId="190" fontId="3" fillId="0" borderId="29" xfId="0" applyNumberFormat="1" applyFont="1" applyFill="1" applyBorder="1" applyAlignment="1">
      <alignment horizontal="center" vertical="center" wrapText="1"/>
    </xf>
    <xf numFmtId="190" fontId="3" fillId="0" borderId="2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39"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wrapText="1"/>
    </xf>
    <xf numFmtId="0" fontId="3" fillId="0" borderId="27" xfId="0" applyFont="1" applyFill="1" applyBorder="1" applyAlignment="1" applyProtection="1">
      <alignment horizontal="center" vertical="center"/>
      <protection locked="0"/>
    </xf>
    <xf numFmtId="3" fontId="3" fillId="0" borderId="41" xfId="0" applyNumberFormat="1" applyFont="1" applyFill="1" applyBorder="1" applyAlignment="1" applyProtection="1">
      <alignment horizontal="center" vertical="center"/>
      <protection locked="0"/>
    </xf>
    <xf numFmtId="0" fontId="3" fillId="0" borderId="20" xfId="0" applyFont="1" applyFill="1" applyBorder="1" applyAlignment="1">
      <alignment horizontal="center"/>
    </xf>
    <xf numFmtId="0" fontId="6" fillId="24" borderId="11" xfId="0" applyFont="1" applyFill="1" applyBorder="1" applyAlignment="1">
      <alignment horizontal="center" vertical="center"/>
    </xf>
    <xf numFmtId="0" fontId="7" fillId="24" borderId="19" xfId="0" applyFont="1" applyFill="1" applyBorder="1" applyAlignment="1">
      <alignment horizontal="left" vertical="center" wrapText="1"/>
    </xf>
    <xf numFmtId="190" fontId="3" fillId="24" borderId="24" xfId="0" applyNumberFormat="1" applyFont="1" applyFill="1" applyBorder="1" applyAlignment="1">
      <alignment horizontal="center" vertical="center"/>
    </xf>
    <xf numFmtId="0" fontId="3" fillId="24" borderId="0" xfId="0" applyFont="1" applyFill="1" applyAlignment="1">
      <alignment/>
    </xf>
    <xf numFmtId="0" fontId="3" fillId="24" borderId="26" xfId="0" applyFont="1" applyFill="1" applyBorder="1" applyAlignment="1">
      <alignment horizontal="left" vertical="center" wrapText="1"/>
    </xf>
    <xf numFmtId="0" fontId="3" fillId="24" borderId="15" xfId="0" applyFont="1" applyFill="1" applyBorder="1" applyAlignment="1" applyProtection="1">
      <alignment horizontal="center" vertical="center" wrapText="1"/>
      <protection locked="0"/>
    </xf>
    <xf numFmtId="190" fontId="3" fillId="24" borderId="26" xfId="0" applyNumberFormat="1" applyFont="1" applyFill="1" applyBorder="1" applyAlignment="1">
      <alignment horizontal="center" vertical="center"/>
    </xf>
    <xf numFmtId="0" fontId="6" fillId="24" borderId="24" xfId="0" applyFont="1" applyFill="1" applyBorder="1" applyAlignment="1">
      <alignment horizontal="center" vertical="center" wrapText="1"/>
    </xf>
    <xf numFmtId="3" fontId="3" fillId="24" borderId="39" xfId="0" applyNumberFormat="1"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24" xfId="0" applyFont="1" applyFill="1" applyBorder="1" applyAlignment="1">
      <alignment horizontal="center" vertical="center" wrapText="1"/>
    </xf>
    <xf numFmtId="190" fontId="3" fillId="24" borderId="24" xfId="0" applyNumberFormat="1" applyFont="1" applyFill="1" applyBorder="1" applyAlignment="1">
      <alignment horizontal="center" vertical="center" wrapText="1"/>
    </xf>
    <xf numFmtId="0" fontId="6" fillId="24" borderId="19" xfId="0" applyFont="1" applyFill="1" applyBorder="1" applyAlignment="1">
      <alignment horizontal="center" vertical="center" wrapText="1"/>
    </xf>
    <xf numFmtId="3" fontId="3" fillId="24" borderId="11" xfId="0" applyNumberFormat="1" applyFont="1" applyFill="1" applyBorder="1" applyAlignment="1">
      <alignment horizontal="center" vertical="center" wrapText="1"/>
    </xf>
    <xf numFmtId="0" fontId="3" fillId="24" borderId="15" xfId="0" applyFont="1" applyFill="1" applyBorder="1" applyAlignment="1">
      <alignment horizontal="center" vertical="center" wrapText="1"/>
    </xf>
    <xf numFmtId="190" fontId="3" fillId="24" borderId="15"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190" fontId="3" fillId="24" borderId="19" xfId="0" applyNumberFormat="1" applyFont="1" applyFill="1" applyBorder="1" applyAlignment="1">
      <alignment horizontal="center" vertical="center"/>
    </xf>
    <xf numFmtId="0" fontId="3" fillId="24" borderId="26" xfId="0" applyFont="1" applyFill="1" applyBorder="1" applyAlignment="1">
      <alignment horizontal="center" vertical="center" wrapText="1"/>
    </xf>
    <xf numFmtId="190" fontId="3" fillId="24" borderId="19" xfId="0" applyNumberFormat="1" applyFont="1" applyFill="1" applyBorder="1" applyAlignment="1">
      <alignment horizontal="center" vertical="center" wrapText="1"/>
    </xf>
    <xf numFmtId="190" fontId="3" fillId="24" borderId="15" xfId="0" applyNumberFormat="1" applyFont="1" applyFill="1" applyBorder="1" applyAlignment="1">
      <alignment horizontal="center" vertical="center"/>
    </xf>
    <xf numFmtId="190" fontId="3" fillId="24" borderId="11" xfId="0" applyNumberFormat="1" applyFont="1" applyFill="1" applyBorder="1" applyAlignment="1">
      <alignment horizontal="center" vertical="center" wrapText="1"/>
    </xf>
    <xf numFmtId="0" fontId="6" fillId="24" borderId="15" xfId="0" applyFont="1" applyFill="1" applyBorder="1" applyAlignment="1" applyProtection="1">
      <alignment horizontal="center" vertical="center" wrapText="1"/>
      <protection locked="0"/>
    </xf>
    <xf numFmtId="190" fontId="3" fillId="24" borderId="15" xfId="0" applyNumberFormat="1" applyFont="1" applyFill="1" applyBorder="1" applyAlignment="1" applyProtection="1">
      <alignment horizontal="center" vertical="center" wrapText="1"/>
      <protection locked="0"/>
    </xf>
    <xf numFmtId="190" fontId="3" fillId="24" borderId="11" xfId="0" applyNumberFormat="1" applyFont="1" applyFill="1" applyBorder="1" applyAlignment="1">
      <alignment horizontal="center" vertical="center"/>
    </xf>
    <xf numFmtId="0" fontId="3" fillId="24" borderId="15" xfId="0" applyFont="1" applyFill="1" applyBorder="1" applyAlignment="1">
      <alignment horizontal="left" vertical="center" wrapText="1"/>
    </xf>
    <xf numFmtId="0" fontId="3" fillId="24" borderId="15" xfId="0" applyFont="1" applyFill="1" applyBorder="1" applyAlignment="1" applyProtection="1">
      <alignment horizontal="left" vertical="center" wrapText="1"/>
      <protection locked="0"/>
    </xf>
    <xf numFmtId="0" fontId="3" fillId="24" borderId="20" xfId="0" applyFont="1" applyFill="1" applyBorder="1" applyAlignment="1">
      <alignment horizontal="center" vertical="center" wrapText="1"/>
    </xf>
    <xf numFmtId="0" fontId="6" fillId="24" borderId="20" xfId="0" applyFont="1" applyFill="1" applyBorder="1" applyAlignment="1" applyProtection="1">
      <alignment horizontal="center" vertical="center" wrapText="1"/>
      <protection locked="0"/>
    </xf>
    <xf numFmtId="0" fontId="3" fillId="24" borderId="20" xfId="0" applyFont="1" applyFill="1" applyBorder="1" applyAlignment="1" applyProtection="1">
      <alignment horizontal="center" vertical="center" wrapText="1"/>
      <protection locked="0"/>
    </xf>
    <xf numFmtId="190" fontId="3" fillId="24" borderId="20" xfId="0" applyNumberFormat="1" applyFont="1" applyFill="1" applyBorder="1" applyAlignment="1" applyProtection="1">
      <alignment horizontal="center" vertical="center" wrapText="1"/>
      <protection locked="0"/>
    </xf>
    <xf numFmtId="0" fontId="3" fillId="24" borderId="23" xfId="0" applyFont="1" applyFill="1" applyBorder="1" applyAlignment="1" applyProtection="1">
      <alignment horizontal="left" vertical="center" wrapText="1"/>
      <protection locked="0"/>
    </xf>
    <xf numFmtId="3" fontId="3" fillId="24" borderId="27" xfId="0" applyNumberFormat="1" applyFont="1" applyFill="1" applyBorder="1" applyAlignment="1">
      <alignment horizontal="center" vertical="center" wrapText="1"/>
    </xf>
    <xf numFmtId="0" fontId="3" fillId="24" borderId="23" xfId="0" applyFont="1" applyFill="1" applyBorder="1" applyAlignment="1">
      <alignment horizontal="center" vertical="center" wrapText="1"/>
    </xf>
    <xf numFmtId="0" fontId="3" fillId="24" borderId="10" xfId="0" applyFont="1" applyFill="1" applyBorder="1" applyAlignment="1">
      <alignment horizontal="center" vertical="center"/>
    </xf>
    <xf numFmtId="190" fontId="3" fillId="24" borderId="24"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3" fillId="24" borderId="19" xfId="0" applyFont="1" applyFill="1" applyBorder="1" applyAlignment="1">
      <alignment horizontal="left" vertical="center" wrapText="1"/>
    </xf>
    <xf numFmtId="49" fontId="6" fillId="24" borderId="19" xfId="0" applyNumberFormat="1" applyFont="1" applyFill="1" applyBorder="1" applyAlignment="1">
      <alignment horizontal="center" vertical="center"/>
    </xf>
    <xf numFmtId="49" fontId="3" fillId="24" borderId="19" xfId="0" applyNumberFormat="1" applyFont="1" applyFill="1" applyBorder="1" applyAlignment="1">
      <alignment horizontal="center" vertical="center"/>
    </xf>
    <xf numFmtId="190" fontId="3" fillId="24" borderId="19" xfId="0" applyNumberFormat="1" applyFont="1" applyFill="1" applyBorder="1" applyAlignment="1" applyProtection="1">
      <alignment horizontal="center" vertical="center"/>
      <protection locked="0"/>
    </xf>
    <xf numFmtId="49" fontId="6" fillId="24" borderId="15" xfId="0" applyNumberFormat="1" applyFont="1" applyFill="1" applyBorder="1" applyAlignment="1">
      <alignment horizontal="center" vertical="center"/>
    </xf>
    <xf numFmtId="0" fontId="3" fillId="24" borderId="11" xfId="0" applyFont="1" applyFill="1" applyBorder="1" applyAlignment="1" applyProtection="1">
      <alignment horizontal="center" vertical="center"/>
      <protection locked="0"/>
    </xf>
    <xf numFmtId="49" fontId="3" fillId="24" borderId="15" xfId="0" applyNumberFormat="1" applyFont="1" applyFill="1" applyBorder="1" applyAlignment="1">
      <alignment horizontal="center" vertical="center"/>
    </xf>
    <xf numFmtId="190" fontId="3" fillId="24" borderId="15" xfId="0" applyNumberFormat="1" applyFont="1" applyFill="1" applyBorder="1" applyAlignment="1" applyProtection="1">
      <alignment horizontal="center" vertical="center"/>
      <protection locked="0"/>
    </xf>
    <xf numFmtId="0" fontId="6" fillId="24" borderId="18" xfId="0" applyFont="1" applyFill="1" applyBorder="1" applyAlignment="1" applyProtection="1">
      <alignment horizontal="center" vertical="center"/>
      <protection locked="0"/>
    </xf>
    <xf numFmtId="0" fontId="3" fillId="24" borderId="20" xfId="0" applyFont="1" applyFill="1" applyBorder="1" applyAlignment="1" applyProtection="1">
      <alignment horizontal="left" vertical="center" wrapText="1"/>
      <protection locked="0"/>
    </xf>
    <xf numFmtId="190" fontId="3" fillId="24" borderId="18" xfId="0" applyNumberFormat="1" applyFont="1" applyFill="1" applyBorder="1" applyAlignment="1">
      <alignment horizontal="center" vertical="center"/>
    </xf>
    <xf numFmtId="190" fontId="3" fillId="24" borderId="11" xfId="0" applyNumberFormat="1" applyFont="1" applyFill="1" applyBorder="1" applyAlignment="1" applyProtection="1">
      <alignment horizontal="center" vertical="center"/>
      <protection locked="0"/>
    </xf>
    <xf numFmtId="190" fontId="3" fillId="24" borderId="13" xfId="0" applyNumberFormat="1" applyFont="1" applyFill="1" applyBorder="1" applyAlignment="1">
      <alignment horizontal="center" vertical="center"/>
    </xf>
    <xf numFmtId="190" fontId="3" fillId="24" borderId="22" xfId="0" applyNumberFormat="1" applyFont="1" applyFill="1" applyBorder="1" applyAlignment="1">
      <alignment horizontal="center" vertical="center"/>
    </xf>
    <xf numFmtId="0" fontId="6" fillId="24" borderId="10" xfId="0" applyFont="1" applyFill="1" applyBorder="1" applyAlignment="1" applyProtection="1">
      <alignment horizontal="center" vertical="center"/>
      <protection locked="0"/>
    </xf>
    <xf numFmtId="0" fontId="3" fillId="24" borderId="24" xfId="0" applyFont="1" applyFill="1" applyBorder="1" applyAlignment="1">
      <alignment horizontal="left" vertical="center" wrapText="1"/>
    </xf>
    <xf numFmtId="49" fontId="6" fillId="24" borderId="24" xfId="0" applyNumberFormat="1" applyFont="1" applyFill="1" applyBorder="1" applyAlignment="1">
      <alignment horizontal="center" vertical="center"/>
    </xf>
    <xf numFmtId="3" fontId="3" fillId="24" borderId="10" xfId="0" applyNumberFormat="1" applyFont="1" applyFill="1" applyBorder="1" applyAlignment="1" applyProtection="1">
      <alignment horizontal="center" vertical="center"/>
      <protection locked="0"/>
    </xf>
    <xf numFmtId="0" fontId="3" fillId="24" borderId="10" xfId="0" applyFont="1" applyFill="1" applyBorder="1" applyAlignment="1" applyProtection="1">
      <alignment horizontal="center" vertical="center"/>
      <protection locked="0"/>
    </xf>
    <xf numFmtId="49" fontId="3" fillId="24" borderId="24" xfId="0" applyNumberFormat="1" applyFont="1" applyFill="1" applyBorder="1" applyAlignment="1">
      <alignment horizontal="center" vertical="center"/>
    </xf>
    <xf numFmtId="190" fontId="3" fillId="24" borderId="10" xfId="0" applyNumberFormat="1" applyFont="1" applyFill="1" applyBorder="1" applyAlignment="1">
      <alignment horizontal="center" vertical="center"/>
    </xf>
    <xf numFmtId="3" fontId="3" fillId="24" borderId="19" xfId="0" applyNumberFormat="1" applyFont="1" applyFill="1" applyBorder="1" applyAlignment="1" applyProtection="1">
      <alignment horizontal="center" vertical="center"/>
      <protection locked="0"/>
    </xf>
    <xf numFmtId="0" fontId="3" fillId="24" borderId="12"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8" xfId="0" applyFont="1" applyFill="1" applyBorder="1" applyAlignment="1">
      <alignment horizontal="center" vertical="center"/>
    </xf>
    <xf numFmtId="3" fontId="3" fillId="24" borderId="26" xfId="0" applyNumberFormat="1" applyFont="1" applyFill="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3" fontId="3" fillId="24" borderId="11" xfId="0" applyNumberFormat="1" applyFont="1" applyFill="1" applyBorder="1" applyAlignment="1" applyProtection="1">
      <alignment horizontal="center" vertical="center"/>
      <protection locked="0"/>
    </xf>
    <xf numFmtId="0" fontId="3" fillId="24" borderId="11" xfId="0" applyFont="1" applyFill="1" applyBorder="1" applyAlignment="1">
      <alignment horizontal="center" vertical="center"/>
    </xf>
    <xf numFmtId="0" fontId="6" fillId="24" borderId="13" xfId="0" applyFont="1" applyFill="1" applyBorder="1" applyAlignment="1" applyProtection="1">
      <alignment horizontal="center" vertical="center"/>
      <protection locked="0"/>
    </xf>
    <xf numFmtId="3" fontId="3" fillId="24" borderId="13" xfId="0" applyNumberFormat="1" applyFont="1" applyFill="1" applyBorder="1" applyAlignment="1" applyProtection="1">
      <alignment horizontal="center" vertical="center"/>
      <protection locked="0"/>
    </xf>
    <xf numFmtId="0" fontId="3" fillId="24" borderId="13" xfId="0" applyFont="1" applyFill="1" applyBorder="1" applyAlignment="1" applyProtection="1">
      <alignment horizontal="center" vertical="center"/>
      <protection locked="0"/>
    </xf>
    <xf numFmtId="0" fontId="3" fillId="24" borderId="13" xfId="0" applyFont="1" applyFill="1" applyBorder="1" applyAlignment="1">
      <alignment horizontal="center" vertical="center"/>
    </xf>
    <xf numFmtId="190" fontId="3" fillId="24" borderId="18" xfId="0" applyNumberFormat="1" applyFont="1" applyFill="1" applyBorder="1" applyAlignment="1" applyProtection="1">
      <alignment horizontal="center" vertical="center"/>
      <protection locked="0"/>
    </xf>
    <xf numFmtId="0" fontId="3" fillId="24" borderId="18" xfId="0" applyFont="1" applyFill="1" applyBorder="1" applyAlignment="1" applyProtection="1">
      <alignment horizontal="center" vertical="center"/>
      <protection locked="0"/>
    </xf>
    <xf numFmtId="0" fontId="3" fillId="24" borderId="22" xfId="0" applyFont="1" applyFill="1" applyBorder="1" applyAlignment="1">
      <alignment horizontal="left" vertical="center" wrapText="1"/>
    </xf>
    <xf numFmtId="0" fontId="6" fillId="24" borderId="24" xfId="0" applyFont="1" applyFill="1" applyBorder="1" applyAlignment="1" applyProtection="1">
      <alignment horizontal="center" vertical="center"/>
      <protection locked="0"/>
    </xf>
    <xf numFmtId="0" fontId="3" fillId="24" borderId="24" xfId="0" applyFont="1" applyFill="1" applyBorder="1" applyAlignment="1" applyProtection="1">
      <alignment horizontal="center" vertical="center"/>
      <protection locked="0"/>
    </xf>
    <xf numFmtId="190" fontId="3" fillId="24" borderId="10" xfId="0" applyNumberFormat="1" applyFont="1" applyFill="1" applyBorder="1" applyAlignment="1" applyProtection="1">
      <alignment horizontal="center" vertical="center"/>
      <protection locked="0"/>
    </xf>
    <xf numFmtId="0" fontId="6" fillId="24" borderId="15" xfId="0" applyFont="1" applyFill="1" applyBorder="1" applyAlignment="1" applyProtection="1">
      <alignment horizontal="center" vertical="center"/>
      <protection locked="0"/>
    </xf>
    <xf numFmtId="0" fontId="3" fillId="24" borderId="15" xfId="0" applyFont="1" applyFill="1" applyBorder="1" applyAlignment="1" applyProtection="1">
      <alignment horizontal="center" vertical="center"/>
      <protection locked="0"/>
    </xf>
    <xf numFmtId="0" fontId="6" fillId="24" borderId="10" xfId="0" applyFont="1" applyFill="1" applyBorder="1" applyAlignment="1">
      <alignment horizontal="center" vertical="center"/>
    </xf>
    <xf numFmtId="3" fontId="3" fillId="24" borderId="39" xfId="0" applyNumberFormat="1" applyFont="1" applyFill="1" applyBorder="1" applyAlignment="1" applyProtection="1">
      <alignment horizontal="center" vertical="center"/>
      <protection locked="0"/>
    </xf>
    <xf numFmtId="0" fontId="3" fillId="24" borderId="29" xfId="0" applyFont="1" applyFill="1" applyBorder="1" applyAlignment="1" applyProtection="1">
      <alignment horizontal="center" vertical="center"/>
      <protection locked="0"/>
    </xf>
    <xf numFmtId="190" fontId="3" fillId="24" borderId="29" xfId="0" applyNumberFormat="1"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protection locked="0"/>
    </xf>
    <xf numFmtId="0" fontId="3" fillId="24" borderId="19" xfId="0" applyFont="1" applyFill="1" applyBorder="1" applyAlignment="1" applyProtection="1">
      <alignment horizontal="center" vertical="center"/>
      <protection locked="0"/>
    </xf>
    <xf numFmtId="190" fontId="3" fillId="24" borderId="12" xfId="0" applyNumberFormat="1" applyFont="1" applyFill="1" applyBorder="1" applyAlignment="1" applyProtection="1">
      <alignment horizontal="center" vertical="center"/>
      <protection locked="0"/>
    </xf>
    <xf numFmtId="0" fontId="6" fillId="24" borderId="13" xfId="0" applyFont="1" applyFill="1" applyBorder="1" applyAlignment="1">
      <alignment horizontal="center" vertical="center"/>
    </xf>
    <xf numFmtId="0" fontId="3" fillId="24" borderId="0" xfId="0" applyFont="1" applyFill="1" applyAlignment="1">
      <alignment horizontal="center" vertical="center"/>
    </xf>
    <xf numFmtId="3" fontId="3" fillId="24" borderId="27" xfId="0" applyNumberFormat="1" applyFont="1" applyFill="1" applyBorder="1" applyAlignment="1" applyProtection="1">
      <alignment horizontal="center" vertical="center"/>
      <protection locked="0"/>
    </xf>
    <xf numFmtId="0" fontId="3" fillId="24" borderId="43" xfId="0" applyFont="1" applyFill="1" applyBorder="1" applyAlignment="1">
      <alignment horizontal="center" vertical="center"/>
    </xf>
    <xf numFmtId="190" fontId="3" fillId="24" borderId="13" xfId="0" applyNumberFormat="1" applyFont="1" applyFill="1" applyBorder="1" applyAlignment="1" applyProtection="1">
      <alignment horizontal="center" vertical="center"/>
      <protection locked="0"/>
    </xf>
    <xf numFmtId="0" fontId="3" fillId="24" borderId="0" xfId="0" applyFont="1" applyFill="1" applyAlignment="1">
      <alignment vertical="center"/>
    </xf>
    <xf numFmtId="3" fontId="3" fillId="24" borderId="12" xfId="0" applyNumberFormat="1" applyFont="1" applyFill="1" applyBorder="1" applyAlignment="1" applyProtection="1">
      <alignment horizontal="center" vertical="center"/>
      <protection locked="0"/>
    </xf>
    <xf numFmtId="49" fontId="3" fillId="24" borderId="22" xfId="0" applyNumberFormat="1" applyFont="1" applyFill="1" applyBorder="1" applyAlignment="1">
      <alignment horizontal="center" vertical="center"/>
    </xf>
    <xf numFmtId="0" fontId="3" fillId="24" borderId="22" xfId="0" applyFont="1" applyFill="1" applyBorder="1" applyAlignment="1" applyProtection="1">
      <alignment horizontal="center" vertical="center"/>
      <protection locked="0"/>
    </xf>
    <xf numFmtId="0" fontId="6" fillId="24" borderId="44" xfId="0" applyFont="1" applyFill="1" applyBorder="1" applyAlignment="1" applyProtection="1">
      <alignment horizontal="center" vertical="center"/>
      <protection locked="0"/>
    </xf>
    <xf numFmtId="3" fontId="3" fillId="24" borderId="10" xfId="0" applyNumberFormat="1" applyFont="1" applyFill="1" applyBorder="1" applyAlignment="1">
      <alignment horizontal="center" vertical="center"/>
    </xf>
    <xf numFmtId="0" fontId="3" fillId="24" borderId="22" xfId="0" applyFont="1" applyFill="1" applyBorder="1" applyAlignment="1" applyProtection="1">
      <alignment horizontal="left" vertical="center" wrapText="1"/>
      <protection locked="0"/>
    </xf>
    <xf numFmtId="0" fontId="3" fillId="24" borderId="18" xfId="0" applyFont="1" applyFill="1" applyBorder="1" applyAlignment="1">
      <alignment horizontal="center" vertical="center"/>
    </xf>
    <xf numFmtId="3" fontId="3" fillId="24" borderId="18" xfId="0" applyNumberFormat="1" applyFont="1" applyFill="1" applyBorder="1" applyAlignment="1" applyProtection="1">
      <alignment horizontal="center" vertical="center"/>
      <protection locked="0"/>
    </xf>
    <xf numFmtId="0" fontId="6" fillId="24" borderId="20" xfId="0" applyFont="1" applyFill="1" applyBorder="1" applyAlignment="1">
      <alignment horizontal="center" vertical="center"/>
    </xf>
    <xf numFmtId="49" fontId="6" fillId="24" borderId="19" xfId="0" applyNumberFormat="1" applyFont="1" applyFill="1" applyBorder="1" applyAlignment="1" applyProtection="1">
      <alignment horizontal="center" vertical="center"/>
      <protection locked="0"/>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3" fontId="3" fillId="0" borderId="17" xfId="0" applyNumberFormat="1" applyFont="1" applyFill="1" applyBorder="1" applyAlignment="1" applyProtection="1">
      <alignment horizontal="center" vertical="center" wrapText="1"/>
      <protection locked="0"/>
    </xf>
    <xf numFmtId="3" fontId="3" fillId="24" borderId="18" xfId="0" applyNumberFormat="1"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27" xfId="0"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3" fontId="3" fillId="0" borderId="31" xfId="0" applyNumberFormat="1" applyFont="1" applyFill="1" applyBorder="1" applyAlignment="1" applyProtection="1">
      <alignment horizontal="center" vertical="center"/>
      <protection locked="0"/>
    </xf>
    <xf numFmtId="0" fontId="3" fillId="0" borderId="39" xfId="0" applyFont="1" applyFill="1" applyBorder="1" applyAlignment="1">
      <alignment horizontal="center" vertical="center" wrapText="1"/>
    </xf>
    <xf numFmtId="0" fontId="3" fillId="24" borderId="11" xfId="0" applyFont="1" applyFill="1" applyBorder="1" applyAlignment="1">
      <alignment horizontal="left" vertical="center" wrapText="1"/>
    </xf>
    <xf numFmtId="49" fontId="6" fillId="0" borderId="17" xfId="0" applyNumberFormat="1" applyFont="1" applyFill="1" applyBorder="1" applyAlignment="1">
      <alignment horizontal="center" vertical="center"/>
    </xf>
    <xf numFmtId="190" fontId="3" fillId="0" borderId="27" xfId="0" applyNumberFormat="1" applyFont="1" applyFill="1" applyBorder="1" applyAlignment="1" applyProtection="1">
      <alignment horizontal="center" vertical="center"/>
      <protection locked="0"/>
    </xf>
    <xf numFmtId="3" fontId="3" fillId="0" borderId="0" xfId="0" applyNumberFormat="1" applyFont="1" applyFill="1" applyBorder="1" applyAlignment="1">
      <alignment horizontal="center" vertical="center"/>
    </xf>
    <xf numFmtId="0" fontId="3" fillId="24" borderId="22" xfId="0" applyFont="1" applyFill="1" applyBorder="1" applyAlignment="1">
      <alignment vertical="center"/>
    </xf>
    <xf numFmtId="0" fontId="3" fillId="0" borderId="49" xfId="0" applyFont="1" applyFill="1" applyBorder="1" applyAlignment="1" applyProtection="1">
      <alignment horizontal="left" vertical="center" wrapText="1"/>
      <protection locked="0"/>
    </xf>
    <xf numFmtId="0" fontId="3" fillId="0" borderId="0" xfId="0" applyFont="1" applyAlignment="1">
      <alignment/>
    </xf>
    <xf numFmtId="0" fontId="3" fillId="0" borderId="10" xfId="0" applyFont="1" applyFill="1" applyBorder="1" applyAlignment="1" applyProtection="1">
      <alignment horizontal="center"/>
      <protection locked="0"/>
    </xf>
    <xf numFmtId="180" fontId="3" fillId="0" borderId="10" xfId="0" applyNumberFormat="1" applyFont="1" applyFill="1" applyBorder="1" applyAlignment="1" applyProtection="1">
      <alignment/>
      <protection locked="0"/>
    </xf>
    <xf numFmtId="0" fontId="3" fillId="0" borderId="11" xfId="0" applyFont="1" applyFill="1" applyBorder="1" applyAlignment="1" applyProtection="1">
      <alignment horizontal="center"/>
      <protection locked="0"/>
    </xf>
    <xf numFmtId="180" fontId="3" fillId="0" borderId="11" xfId="0" applyNumberFormat="1" applyFont="1" applyFill="1" applyBorder="1" applyAlignment="1" applyProtection="1">
      <alignment/>
      <protection locked="0"/>
    </xf>
    <xf numFmtId="0" fontId="3" fillId="0" borderId="2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49" fontId="3" fillId="0" borderId="32" xfId="0" applyNumberFormat="1" applyFont="1" applyFill="1" applyBorder="1" applyAlignment="1" applyProtection="1">
      <alignment horizontal="center" vertical="center"/>
      <protection locked="0"/>
    </xf>
    <xf numFmtId="3" fontId="3" fillId="0" borderId="44" xfId="0" applyNumberFormat="1" applyFont="1" applyFill="1" applyBorder="1" applyAlignment="1">
      <alignment horizontal="center" vertical="center" wrapText="1"/>
    </xf>
    <xf numFmtId="0" fontId="3" fillId="0" borderId="27" xfId="0" applyFont="1" applyFill="1" applyBorder="1" applyAlignment="1" applyProtection="1">
      <alignment horizontal="center" vertical="center" wrapText="1"/>
      <protection locked="0"/>
    </xf>
    <xf numFmtId="190" fontId="3" fillId="0" borderId="49" xfId="0" applyNumberFormat="1"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190" fontId="3" fillId="0" borderId="49" xfId="0" applyNumberFormat="1" applyFont="1" applyFill="1" applyBorder="1" applyAlignment="1">
      <alignment horizontal="center" vertical="center" wrapText="1"/>
    </xf>
    <xf numFmtId="190" fontId="3" fillId="0" borderId="27" xfId="0" applyNumberFormat="1" applyFont="1" applyFill="1" applyBorder="1" applyAlignment="1">
      <alignment horizontal="center" vertical="center" wrapText="1"/>
    </xf>
    <xf numFmtId="0" fontId="3" fillId="0" borderId="31" xfId="0" applyFont="1" applyFill="1" applyBorder="1" applyAlignment="1" applyProtection="1">
      <alignment vertical="center"/>
      <protection locked="0"/>
    </xf>
    <xf numFmtId="0" fontId="3" fillId="0" borderId="22" xfId="0" applyFont="1" applyFill="1" applyBorder="1" applyAlignment="1">
      <alignment/>
    </xf>
    <xf numFmtId="0" fontId="3" fillId="0" borderId="49"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3" fillId="24" borderId="15" xfId="0" applyFont="1" applyFill="1" applyBorder="1" applyAlignment="1">
      <alignment/>
    </xf>
    <xf numFmtId="0" fontId="3" fillId="24" borderId="20" xfId="0" applyFont="1" applyFill="1" applyBorder="1" applyAlignment="1">
      <alignment horizontal="left" vertical="center" wrapText="1"/>
    </xf>
    <xf numFmtId="0" fontId="3" fillId="24" borderId="20" xfId="0" applyFont="1" applyFill="1" applyBorder="1" applyAlignment="1">
      <alignment vertical="center" wrapText="1"/>
    </xf>
    <xf numFmtId="0" fontId="3" fillId="24" borderId="15" xfId="0" applyFont="1" applyFill="1" applyBorder="1" applyAlignment="1">
      <alignment vertical="center" wrapText="1"/>
    </xf>
    <xf numFmtId="0" fontId="3" fillId="24" borderId="51"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5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1" xfId="0" applyFont="1" applyFill="1" applyBorder="1" applyAlignment="1">
      <alignment horizontal="left" vertical="center" wrapText="1"/>
    </xf>
    <xf numFmtId="49" fontId="6" fillId="0" borderId="53" xfId="0" applyNumberFormat="1" applyFont="1" applyFill="1" applyBorder="1" applyAlignment="1">
      <alignment horizontal="center" vertical="center"/>
    </xf>
    <xf numFmtId="49" fontId="6" fillId="0" borderId="54" xfId="0" applyNumberFormat="1" applyFont="1" applyFill="1" applyBorder="1" applyAlignment="1" applyProtection="1">
      <alignment horizontal="center" vertical="center"/>
      <protection locked="0"/>
    </xf>
    <xf numFmtId="49" fontId="6" fillId="0" borderId="55" xfId="0" applyNumberFormat="1" applyFont="1" applyFill="1" applyBorder="1" applyAlignment="1" applyProtection="1">
      <alignment horizontal="center" vertical="center"/>
      <protection locked="0"/>
    </xf>
    <xf numFmtId="49" fontId="6" fillId="0" borderId="56" xfId="0" applyNumberFormat="1" applyFont="1" applyFill="1" applyBorder="1" applyAlignment="1" applyProtection="1">
      <alignment horizontal="center" vertical="center"/>
      <protection locked="0"/>
    </xf>
    <xf numFmtId="0" fontId="6" fillId="0" borderId="53" xfId="0" applyFont="1" applyFill="1" applyBorder="1" applyAlignment="1">
      <alignment horizontal="center"/>
    </xf>
    <xf numFmtId="0" fontId="6" fillId="0" borderId="54" xfId="0" applyFont="1" applyFill="1" applyBorder="1" applyAlignment="1" applyProtection="1">
      <alignment horizontal="center"/>
      <protection locked="0"/>
    </xf>
    <xf numFmtId="0" fontId="6" fillId="0" borderId="54" xfId="0" applyFont="1" applyFill="1" applyBorder="1" applyAlignment="1" applyProtection="1">
      <alignment horizontal="center" vertical="center"/>
      <protection locked="0"/>
    </xf>
    <xf numFmtId="0" fontId="6" fillId="0" borderId="57" xfId="0" applyFont="1" applyFill="1" applyBorder="1" applyAlignment="1">
      <alignment horizontal="center"/>
    </xf>
    <xf numFmtId="0" fontId="6" fillId="0" borderId="54" xfId="0" applyFont="1" applyFill="1" applyBorder="1" applyAlignment="1">
      <alignment horizontal="center"/>
    </xf>
    <xf numFmtId="49" fontId="6" fillId="0" borderId="53" xfId="0" applyNumberFormat="1" applyFont="1" applyFill="1" applyBorder="1" applyAlignment="1" applyProtection="1">
      <alignment horizontal="center" vertical="center"/>
      <protection locked="0"/>
    </xf>
    <xf numFmtId="49" fontId="6" fillId="0" borderId="58" xfId="0" applyNumberFormat="1" applyFont="1" applyFill="1" applyBorder="1" applyAlignment="1" applyProtection="1">
      <alignment horizontal="center" vertical="center"/>
      <protection locked="0"/>
    </xf>
    <xf numFmtId="49" fontId="6" fillId="24" borderId="55" xfId="0" applyNumberFormat="1" applyFont="1" applyFill="1" applyBorder="1" applyAlignment="1" applyProtection="1">
      <alignment horizontal="center" vertical="center"/>
      <protection locked="0"/>
    </xf>
    <xf numFmtId="49" fontId="6" fillId="0" borderId="59" xfId="0" applyNumberFormat="1" applyFont="1" applyFill="1" applyBorder="1" applyAlignment="1" applyProtection="1">
      <alignment horizontal="center" vertical="center"/>
      <protection locked="0"/>
    </xf>
    <xf numFmtId="49" fontId="6" fillId="0" borderId="60" xfId="0" applyNumberFormat="1" applyFont="1" applyFill="1" applyBorder="1" applyAlignment="1" applyProtection="1">
      <alignment horizontal="center" vertical="center"/>
      <protection locked="0"/>
    </xf>
    <xf numFmtId="49" fontId="6" fillId="0" borderId="61" xfId="0" applyNumberFormat="1" applyFont="1" applyFill="1" applyBorder="1" applyAlignment="1" applyProtection="1">
      <alignment horizontal="center" vertical="center"/>
      <protection locked="0"/>
    </xf>
    <xf numFmtId="49" fontId="6" fillId="0" borderId="57" xfId="0" applyNumberFormat="1" applyFont="1" applyFill="1" applyBorder="1" applyAlignment="1" applyProtection="1">
      <alignment horizontal="center" vertical="center"/>
      <protection locked="0"/>
    </xf>
    <xf numFmtId="49" fontId="6" fillId="0" borderId="55"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8" xfId="0" applyFont="1" applyFill="1" applyBorder="1" applyAlignment="1">
      <alignment horizontal="center"/>
    </xf>
    <xf numFmtId="0" fontId="6" fillId="0" borderId="61"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3" xfId="0" applyFont="1" applyFill="1" applyBorder="1" applyAlignment="1">
      <alignment horizontal="center" vertical="center" wrapText="1"/>
    </xf>
    <xf numFmtId="0" fontId="6" fillId="0" borderId="54"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6" fillId="0" borderId="54" xfId="0" applyFont="1" applyFill="1" applyBorder="1" applyAlignment="1">
      <alignment horizontal="center" vertical="center" wrapText="1"/>
    </xf>
    <xf numFmtId="0" fontId="6" fillId="0" borderId="56"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protection locked="0"/>
    </xf>
    <xf numFmtId="0" fontId="6" fillId="0" borderId="5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6" fillId="0" borderId="57"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5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24" borderId="53" xfId="0" applyFont="1" applyFill="1" applyBorder="1" applyAlignment="1">
      <alignment horizontal="center" vertical="center" wrapText="1"/>
    </xf>
    <xf numFmtId="0" fontId="6" fillId="24" borderId="55" xfId="0" applyFont="1" applyFill="1" applyBorder="1" applyAlignment="1">
      <alignment horizontal="center" vertical="center" wrapText="1"/>
    </xf>
    <xf numFmtId="0" fontId="6" fillId="24" borderId="54" xfId="0" applyFont="1" applyFill="1" applyBorder="1" applyAlignment="1" applyProtection="1">
      <alignment horizontal="center" vertical="center" wrapText="1"/>
      <protection locked="0"/>
    </xf>
    <xf numFmtId="0" fontId="6" fillId="24" borderId="56" xfId="0" applyFont="1" applyFill="1" applyBorder="1" applyAlignment="1" applyProtection="1">
      <alignment horizontal="center" vertical="center" wrapText="1"/>
      <protection locked="0"/>
    </xf>
    <xf numFmtId="49" fontId="6" fillId="24" borderId="53" xfId="0" applyNumberFormat="1" applyFont="1" applyFill="1" applyBorder="1" applyAlignment="1">
      <alignment horizontal="center" vertical="center"/>
    </xf>
    <xf numFmtId="49" fontId="6" fillId="24" borderId="55" xfId="0" applyNumberFormat="1" applyFont="1" applyFill="1" applyBorder="1" applyAlignment="1">
      <alignment horizontal="center" vertical="center"/>
    </xf>
    <xf numFmtId="49" fontId="6" fillId="24" borderId="54" xfId="0" applyNumberFormat="1" applyFont="1" applyFill="1" applyBorder="1" applyAlignment="1">
      <alignment horizontal="center" vertical="center"/>
    </xf>
    <xf numFmtId="0" fontId="6" fillId="24" borderId="53" xfId="0" applyFont="1" applyFill="1" applyBorder="1" applyAlignment="1" applyProtection="1">
      <alignment horizontal="center" vertical="center"/>
      <protection locked="0"/>
    </xf>
    <xf numFmtId="0" fontId="6" fillId="24" borderId="55" xfId="0" applyFont="1" applyFill="1" applyBorder="1" applyAlignment="1" applyProtection="1">
      <alignment horizontal="center" vertical="center"/>
      <protection locked="0"/>
    </xf>
    <xf numFmtId="0" fontId="6" fillId="24" borderId="54" xfId="0" applyFont="1" applyFill="1" applyBorder="1" applyAlignment="1" applyProtection="1">
      <alignment horizontal="center" vertical="center"/>
      <protection locked="0"/>
    </xf>
    <xf numFmtId="0" fontId="3" fillId="24" borderId="61" xfId="0" applyFont="1" applyFill="1" applyBorder="1" applyAlignment="1">
      <alignment horizontal="center" vertical="center"/>
    </xf>
    <xf numFmtId="0" fontId="6" fillId="24" borderId="63" xfId="0" applyFont="1" applyFill="1" applyBorder="1" applyAlignment="1" applyProtection="1">
      <alignment horizontal="center" vertical="center"/>
      <protection locked="0"/>
    </xf>
    <xf numFmtId="0" fontId="6" fillId="24" borderId="53" xfId="0" applyFont="1" applyFill="1" applyBorder="1" applyAlignment="1">
      <alignment horizontal="center" vertical="center"/>
    </xf>
    <xf numFmtId="0" fontId="6" fillId="24" borderId="56" xfId="0" applyFont="1" applyFill="1" applyBorder="1" applyAlignment="1" applyProtection="1">
      <alignment horizontal="center" vertical="center"/>
      <protection locked="0"/>
    </xf>
    <xf numFmtId="0" fontId="6" fillId="24" borderId="58" xfId="0" applyFont="1" applyFill="1" applyBorder="1" applyAlignment="1" applyProtection="1">
      <alignment horizontal="center" vertical="center"/>
      <protection locked="0"/>
    </xf>
    <xf numFmtId="0" fontId="6" fillId="24" borderId="54" xfId="0" applyFont="1" applyFill="1" applyBorder="1" applyAlignment="1">
      <alignment horizontal="center" vertical="center"/>
    </xf>
    <xf numFmtId="0" fontId="6" fillId="24" borderId="58" xfId="0" applyFont="1" applyFill="1" applyBorder="1" applyAlignment="1">
      <alignment horizontal="center" vertical="center"/>
    </xf>
    <xf numFmtId="0" fontId="6" fillId="24" borderId="56" xfId="0" applyFont="1" applyFill="1" applyBorder="1" applyAlignment="1">
      <alignment horizontal="center" vertical="center"/>
    </xf>
    <xf numFmtId="0" fontId="6" fillId="0" borderId="53"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lignment vertical="center"/>
    </xf>
    <xf numFmtId="0" fontId="6" fillId="0" borderId="56"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6" fillId="0" borderId="56" xfId="0" applyFont="1" applyFill="1" applyBorder="1" applyAlignment="1">
      <alignment horizontal="center"/>
    </xf>
    <xf numFmtId="0" fontId="6" fillId="0" borderId="58" xfId="0" applyFont="1" applyFill="1" applyBorder="1" applyAlignment="1" applyProtection="1">
      <alignment horizontal="center"/>
      <protection locked="0"/>
    </xf>
    <xf numFmtId="0" fontId="6" fillId="0" borderId="58" xfId="0" applyFont="1" applyFill="1" applyBorder="1" applyAlignment="1">
      <alignment horizontal="center" vertical="center"/>
    </xf>
    <xf numFmtId="0" fontId="3" fillId="0" borderId="64" xfId="0" applyFont="1" applyFill="1" applyBorder="1" applyAlignment="1" applyProtection="1">
      <alignment horizontal="left" vertical="center" wrapText="1"/>
      <protection locked="0"/>
    </xf>
    <xf numFmtId="0" fontId="7" fillId="0" borderId="20" xfId="0" applyFont="1" applyFill="1" applyBorder="1" applyAlignment="1">
      <alignment horizontal="left" vertical="center" wrapText="1"/>
    </xf>
    <xf numFmtId="0" fontId="6" fillId="0" borderId="56" xfId="0" applyFont="1" applyFill="1" applyBorder="1" applyAlignment="1" applyProtection="1">
      <alignment horizontal="center"/>
      <protection locked="0"/>
    </xf>
    <xf numFmtId="0" fontId="6" fillId="0" borderId="65" xfId="0" applyFont="1" applyFill="1" applyBorder="1" applyAlignment="1" applyProtection="1">
      <alignment horizontal="center"/>
      <protection locked="0"/>
    </xf>
    <xf numFmtId="190" fontId="3" fillId="0" borderId="18" xfId="0" applyNumberFormat="1" applyFont="1" applyFill="1" applyBorder="1" applyAlignment="1" applyProtection="1">
      <alignment horizontal="center"/>
      <protection locked="0"/>
    </xf>
    <xf numFmtId="0" fontId="3" fillId="0" borderId="20" xfId="0" applyFont="1" applyFill="1" applyBorder="1" applyAlignment="1">
      <alignment horizontal="left" vertical="center" wrapText="1"/>
    </xf>
    <xf numFmtId="0" fontId="6" fillId="0" borderId="55" xfId="0" applyFont="1" applyFill="1" applyBorder="1" applyAlignment="1">
      <alignment horizontal="center"/>
    </xf>
    <xf numFmtId="0" fontId="6" fillId="0" borderId="66" xfId="0" applyFont="1" applyFill="1" applyBorder="1" applyAlignment="1">
      <alignment horizontal="center"/>
    </xf>
    <xf numFmtId="0" fontId="6" fillId="0" borderId="61" xfId="0" applyFont="1" applyFill="1" applyBorder="1" applyAlignment="1">
      <alignment horizontal="center"/>
    </xf>
    <xf numFmtId="49" fontId="6" fillId="0" borderId="62" xfId="0" applyNumberFormat="1" applyFont="1" applyFill="1" applyBorder="1" applyAlignment="1" applyProtection="1">
      <alignment horizontal="center" vertical="center"/>
      <protection locked="0"/>
    </xf>
    <xf numFmtId="49" fontId="6" fillId="0" borderId="49" xfId="0" applyNumberFormat="1" applyFont="1" applyFill="1" applyBorder="1" applyAlignment="1" applyProtection="1">
      <alignment horizontal="center" vertical="center"/>
      <protection locked="0"/>
    </xf>
    <xf numFmtId="3" fontId="3" fillId="0" borderId="49" xfId="0" applyNumberFormat="1"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49" fontId="3" fillId="0" borderId="49" xfId="0" applyNumberFormat="1" applyFont="1" applyFill="1" applyBorder="1" applyAlignment="1" applyProtection="1">
      <alignment horizontal="center" vertical="center"/>
      <protection locked="0"/>
    </xf>
    <xf numFmtId="190" fontId="3" fillId="0" borderId="49" xfId="0" applyNumberFormat="1" applyFont="1" applyFill="1" applyBorder="1" applyAlignment="1" applyProtection="1">
      <alignment horizontal="center" vertical="center"/>
      <protection locked="0"/>
    </xf>
    <xf numFmtId="0" fontId="3" fillId="0" borderId="67" xfId="0" applyFont="1" applyFill="1" applyBorder="1" applyAlignment="1">
      <alignment/>
    </xf>
    <xf numFmtId="0" fontId="3" fillId="0" borderId="49" xfId="0" applyFont="1" applyFill="1" applyBorder="1" applyAlignment="1" applyProtection="1">
      <alignment horizontal="left" vertical="center" wrapText="1"/>
      <protection locked="0"/>
    </xf>
    <xf numFmtId="0" fontId="3" fillId="0" borderId="49" xfId="0" applyFont="1" applyFill="1" applyBorder="1" applyAlignment="1">
      <alignment horizontal="center" vertical="center"/>
    </xf>
    <xf numFmtId="0" fontId="6" fillId="0" borderId="68" xfId="0" applyFont="1" applyFill="1" applyBorder="1" applyAlignment="1" applyProtection="1">
      <alignment horizontal="center" vertical="center"/>
      <protection locked="0"/>
    </xf>
    <xf numFmtId="0" fontId="3" fillId="0" borderId="67" xfId="0" applyFont="1" applyBorder="1" applyAlignment="1">
      <alignment/>
    </xf>
    <xf numFmtId="0" fontId="6" fillId="0" borderId="62" xfId="0" applyFont="1" applyFill="1" applyBorder="1" applyAlignment="1" applyProtection="1">
      <alignment horizontal="center"/>
      <protection locked="0"/>
    </xf>
    <xf numFmtId="0" fontId="3" fillId="0" borderId="67" xfId="0" applyFont="1" applyBorder="1" applyAlignment="1">
      <alignment/>
    </xf>
    <xf numFmtId="49" fontId="6" fillId="0" borderId="67" xfId="0" applyNumberFormat="1" applyFont="1" applyFill="1" applyBorder="1" applyAlignment="1" applyProtection="1">
      <alignment horizontal="center" vertical="center"/>
      <protection locked="0"/>
    </xf>
    <xf numFmtId="0" fontId="11" fillId="0" borderId="40" xfId="0" applyFont="1" applyBorder="1" applyAlignment="1">
      <alignment horizontal="center" vertical="center"/>
    </xf>
    <xf numFmtId="0" fontId="3" fillId="0" borderId="52" xfId="0" applyFont="1" applyBorder="1" applyAlignment="1">
      <alignment vertical="center" wrapText="1"/>
    </xf>
    <xf numFmtId="0" fontId="11" fillId="0" borderId="27" xfId="0" applyFont="1" applyBorder="1" applyAlignment="1">
      <alignment horizontal="center" vertical="center"/>
    </xf>
    <xf numFmtId="0" fontId="3" fillId="0" borderId="49" xfId="0" applyFont="1" applyBorder="1" applyAlignment="1">
      <alignment vertical="center" wrapText="1"/>
    </xf>
    <xf numFmtId="49" fontId="6" fillId="24" borderId="53" xfId="0" applyNumberFormat="1" applyFont="1" applyFill="1" applyBorder="1" applyAlignment="1" applyProtection="1">
      <alignment horizontal="center" vertical="center"/>
      <protection locked="0"/>
    </xf>
    <xf numFmtId="49" fontId="6" fillId="24" borderId="10" xfId="0" applyNumberFormat="1" applyFont="1" applyFill="1" applyBorder="1" applyAlignment="1" applyProtection="1">
      <alignment horizontal="center" vertical="center"/>
      <protection locked="0"/>
    </xf>
    <xf numFmtId="3" fontId="3" fillId="24" borderId="25" xfId="0" applyNumberFormat="1" applyFont="1" applyFill="1" applyBorder="1" applyAlignment="1" applyProtection="1">
      <alignment horizontal="center" vertical="center"/>
      <protection locked="0"/>
    </xf>
    <xf numFmtId="0" fontId="3" fillId="24" borderId="25" xfId="0" applyFont="1" applyFill="1" applyBorder="1" applyAlignment="1" applyProtection="1">
      <alignment horizontal="center" vertical="center"/>
      <protection locked="0"/>
    </xf>
    <xf numFmtId="49" fontId="3" fillId="24" borderId="10" xfId="0" applyNumberFormat="1" applyFont="1" applyFill="1" applyBorder="1" applyAlignment="1" applyProtection="1">
      <alignment horizontal="center" vertical="center"/>
      <protection locked="0"/>
    </xf>
    <xf numFmtId="49" fontId="6" fillId="24" borderId="54" xfId="0" applyNumberFormat="1" applyFont="1" applyFill="1" applyBorder="1" applyAlignment="1" applyProtection="1">
      <alignment horizontal="center" vertical="center"/>
      <protection locked="0"/>
    </xf>
    <xf numFmtId="49" fontId="6" fillId="24" borderId="11" xfId="0" applyNumberFormat="1" applyFont="1" applyFill="1" applyBorder="1" applyAlignment="1" applyProtection="1">
      <alignment horizontal="center" vertical="center"/>
      <protection locked="0"/>
    </xf>
    <xf numFmtId="49" fontId="3" fillId="24" borderId="11" xfId="0" applyNumberFormat="1" applyFont="1" applyFill="1" applyBorder="1" applyAlignment="1" applyProtection="1">
      <alignment horizontal="center" vertical="center"/>
      <protection locked="0"/>
    </xf>
    <xf numFmtId="49" fontId="6" fillId="24" borderId="58" xfId="0" applyNumberFormat="1" applyFont="1" applyFill="1" applyBorder="1" applyAlignment="1" applyProtection="1">
      <alignment horizontal="center" vertical="center"/>
      <protection locked="0"/>
    </xf>
    <xf numFmtId="49" fontId="6" fillId="24" borderId="13" xfId="0" applyNumberFormat="1" applyFont="1" applyFill="1" applyBorder="1" applyAlignment="1" applyProtection="1">
      <alignment horizontal="center" vertical="center"/>
      <protection locked="0"/>
    </xf>
    <xf numFmtId="49" fontId="3" fillId="24" borderId="13" xfId="0" applyNumberFormat="1" applyFont="1" applyFill="1" applyBorder="1" applyAlignment="1" applyProtection="1">
      <alignment horizontal="center" vertical="center"/>
      <protection locked="0"/>
    </xf>
    <xf numFmtId="3" fontId="3" fillId="24" borderId="24"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xf>
    <xf numFmtId="190" fontId="3" fillId="0" borderId="0" xfId="0" applyNumberFormat="1" applyFont="1" applyFill="1" applyBorder="1" applyAlignment="1">
      <alignment horizontal="center"/>
    </xf>
    <xf numFmtId="0" fontId="3" fillId="0" borderId="64" xfId="0" applyFont="1" applyFill="1" applyBorder="1" applyAlignment="1">
      <alignment horizontal="left" vertical="center" wrapText="1"/>
    </xf>
    <xf numFmtId="0" fontId="6" fillId="24" borderId="62" xfId="0" applyFont="1" applyFill="1" applyBorder="1" applyAlignment="1">
      <alignment horizontal="center"/>
    </xf>
    <xf numFmtId="0" fontId="3" fillId="24" borderId="49" xfId="0" applyFont="1" applyFill="1" applyBorder="1" applyAlignment="1">
      <alignment wrapText="1"/>
    </xf>
    <xf numFmtId="0" fontId="6" fillId="24" borderId="27" xfId="0" applyFont="1" applyFill="1" applyBorder="1" applyAlignment="1">
      <alignment horizontal="center"/>
    </xf>
    <xf numFmtId="3" fontId="3" fillId="24" borderId="27" xfId="0" applyNumberFormat="1" applyFont="1" applyFill="1" applyBorder="1" applyAlignment="1">
      <alignment horizontal="center" vertical="center"/>
    </xf>
    <xf numFmtId="0" fontId="3" fillId="24" borderId="27" xfId="0" applyFont="1" applyFill="1" applyBorder="1" applyAlignment="1">
      <alignment horizontal="center" vertical="center"/>
    </xf>
    <xf numFmtId="0" fontId="3" fillId="24" borderId="27" xfId="0" applyFont="1" applyFill="1" applyBorder="1" applyAlignment="1">
      <alignment horizontal="center"/>
    </xf>
    <xf numFmtId="190" fontId="3" fillId="24" borderId="27" xfId="0" applyNumberFormat="1" applyFont="1" applyFill="1" applyBorder="1" applyAlignment="1">
      <alignment horizontal="center"/>
    </xf>
    <xf numFmtId="49" fontId="6" fillId="24" borderId="10" xfId="0" applyNumberFormat="1" applyFont="1" applyFill="1" applyBorder="1" applyAlignment="1">
      <alignment horizontal="center" vertical="center"/>
    </xf>
    <xf numFmtId="0" fontId="3" fillId="24" borderId="10" xfId="0" applyFont="1" applyFill="1" applyBorder="1" applyAlignment="1">
      <alignment horizontal="left" vertical="center" wrapText="1"/>
    </xf>
    <xf numFmtId="1" fontId="3" fillId="24" borderId="10" xfId="0" applyNumberFormat="1" applyFont="1" applyFill="1" applyBorder="1" applyAlignment="1" applyProtection="1">
      <alignment horizontal="center" vertical="center"/>
      <protection/>
    </xf>
    <xf numFmtId="180" fontId="3" fillId="24" borderId="10" xfId="0" applyNumberFormat="1" applyFont="1" applyFill="1" applyBorder="1" applyAlignment="1" applyProtection="1">
      <alignment horizontal="center" vertical="center"/>
      <protection/>
    </xf>
    <xf numFmtId="190" fontId="3" fillId="24" borderId="10" xfId="0" applyNumberFormat="1" applyFont="1" applyFill="1" applyBorder="1" applyAlignment="1" applyProtection="1">
      <alignment horizontal="center" vertical="center"/>
      <protection/>
    </xf>
    <xf numFmtId="190" fontId="3" fillId="24" borderId="12" xfId="0" applyNumberFormat="1" applyFont="1" applyFill="1" applyBorder="1" applyAlignment="1" applyProtection="1">
      <alignment horizontal="center" vertical="center"/>
      <protection/>
    </xf>
    <xf numFmtId="49" fontId="6" fillId="24" borderId="11" xfId="0" applyNumberFormat="1" applyFont="1" applyFill="1" applyBorder="1" applyAlignment="1">
      <alignment horizontal="center" vertical="center"/>
    </xf>
    <xf numFmtId="0" fontId="3" fillId="24" borderId="11" xfId="0" applyFont="1" applyFill="1" applyBorder="1" applyAlignment="1" applyProtection="1">
      <alignment horizontal="left" vertical="center" wrapText="1"/>
      <protection locked="0"/>
    </xf>
    <xf numFmtId="1" fontId="3" fillId="24" borderId="11" xfId="0" applyNumberFormat="1" applyFont="1" applyFill="1" applyBorder="1" applyAlignment="1" applyProtection="1">
      <alignment horizontal="center" vertical="center"/>
      <protection/>
    </xf>
    <xf numFmtId="180" fontId="3" fillId="24" borderId="11" xfId="0" applyNumberFormat="1" applyFont="1" applyFill="1" applyBorder="1" applyAlignment="1" applyProtection="1">
      <alignment horizontal="center" vertical="center"/>
      <protection/>
    </xf>
    <xf numFmtId="190" fontId="3" fillId="24" borderId="11" xfId="0" applyNumberFormat="1" applyFont="1" applyFill="1" applyBorder="1" applyAlignment="1" applyProtection="1">
      <alignment horizontal="center" vertical="center"/>
      <protection/>
    </xf>
    <xf numFmtId="49" fontId="6" fillId="24" borderId="13" xfId="0" applyNumberFormat="1" applyFont="1" applyFill="1" applyBorder="1" applyAlignment="1">
      <alignment horizontal="center" vertical="center"/>
    </xf>
    <xf numFmtId="0" fontId="3" fillId="24" borderId="13" xfId="0" applyFont="1" applyFill="1" applyBorder="1" applyAlignment="1">
      <alignment horizontal="left" vertical="center" wrapText="1"/>
    </xf>
    <xf numFmtId="1" fontId="3" fillId="24" borderId="13" xfId="0" applyNumberFormat="1" applyFont="1" applyFill="1" applyBorder="1" applyAlignment="1" applyProtection="1">
      <alignment horizontal="center" vertical="center"/>
      <protection/>
    </xf>
    <xf numFmtId="180" fontId="3" fillId="24" borderId="13" xfId="0" applyNumberFormat="1" applyFont="1" applyFill="1" applyBorder="1" applyAlignment="1" applyProtection="1">
      <alignment horizontal="center" vertical="center"/>
      <protection/>
    </xf>
    <xf numFmtId="190" fontId="3" fillId="24" borderId="13" xfId="0" applyNumberFormat="1" applyFont="1" applyFill="1" applyBorder="1" applyAlignment="1" applyProtection="1">
      <alignment horizontal="center" vertical="center"/>
      <protection/>
    </xf>
    <xf numFmtId="49" fontId="3" fillId="24" borderId="10" xfId="0" applyNumberFormat="1" applyFont="1" applyFill="1" applyBorder="1" applyAlignment="1">
      <alignment horizontal="left" vertical="center" wrapText="1"/>
    </xf>
    <xf numFmtId="49" fontId="3" fillId="24" borderId="11" xfId="0" applyNumberFormat="1" applyFont="1" applyFill="1" applyBorder="1" applyAlignment="1">
      <alignment horizontal="left" vertical="center" wrapText="1"/>
    </xf>
    <xf numFmtId="49" fontId="3" fillId="24" borderId="11" xfId="0" applyNumberFormat="1" applyFont="1" applyFill="1" applyBorder="1" applyAlignment="1" applyProtection="1">
      <alignment horizontal="left" vertical="center" wrapText="1"/>
      <protection locked="0"/>
    </xf>
    <xf numFmtId="0" fontId="7" fillId="24" borderId="11" xfId="0" applyFont="1" applyFill="1" applyBorder="1" applyAlignment="1">
      <alignment horizontal="left" vertical="center" wrapText="1"/>
    </xf>
    <xf numFmtId="1" fontId="3" fillId="24" borderId="11" xfId="0" applyNumberFormat="1" applyFont="1" applyFill="1" applyBorder="1" applyAlignment="1">
      <alignment horizontal="center" vertical="center"/>
    </xf>
    <xf numFmtId="0" fontId="3" fillId="24" borderId="13" xfId="0" applyFont="1" applyFill="1" applyBorder="1" applyAlignment="1">
      <alignment horizontal="center" vertical="center" wrapText="1"/>
    </xf>
    <xf numFmtId="49" fontId="6" fillId="24" borderId="18" xfId="0" applyNumberFormat="1" applyFont="1" applyFill="1" applyBorder="1" applyAlignment="1">
      <alignment horizontal="center" vertical="center"/>
    </xf>
    <xf numFmtId="0" fontId="3" fillId="24" borderId="18" xfId="0" applyFont="1" applyFill="1" applyBorder="1" applyAlignment="1">
      <alignment horizontal="left" vertical="center" wrapText="1"/>
    </xf>
    <xf numFmtId="1" fontId="3" fillId="24" borderId="18" xfId="0" applyNumberFormat="1" applyFont="1" applyFill="1" applyBorder="1" applyAlignment="1">
      <alignment horizontal="center" vertical="center"/>
    </xf>
    <xf numFmtId="49" fontId="3" fillId="24" borderId="13" xfId="0" applyNumberFormat="1" applyFont="1" applyFill="1" applyBorder="1" applyAlignment="1">
      <alignment horizontal="left" vertical="center" wrapText="1"/>
    </xf>
    <xf numFmtId="0" fontId="7" fillId="24" borderId="18" xfId="0" applyFont="1" applyFill="1" applyBorder="1" applyAlignment="1">
      <alignment horizontal="left" vertical="center" wrapText="1"/>
    </xf>
    <xf numFmtId="1" fontId="3" fillId="24" borderId="18" xfId="0" applyNumberFormat="1" applyFont="1" applyFill="1" applyBorder="1" applyAlignment="1" applyProtection="1">
      <alignment horizontal="center" vertical="center"/>
      <protection/>
    </xf>
    <xf numFmtId="180" fontId="3" fillId="24" borderId="18" xfId="0" applyNumberFormat="1" applyFont="1" applyFill="1" applyBorder="1" applyAlignment="1" applyProtection="1">
      <alignment horizontal="center" vertical="center"/>
      <protection/>
    </xf>
    <xf numFmtId="190" fontId="3" fillId="24" borderId="18" xfId="0" applyNumberFormat="1" applyFont="1" applyFill="1" applyBorder="1" applyAlignment="1" applyProtection="1">
      <alignment horizontal="center" vertical="center"/>
      <protection/>
    </xf>
    <xf numFmtId="1" fontId="3" fillId="24" borderId="13" xfId="0" applyNumberFormat="1" applyFont="1" applyFill="1" applyBorder="1" applyAlignment="1">
      <alignment horizontal="center" vertical="center"/>
    </xf>
    <xf numFmtId="49" fontId="6" fillId="24" borderId="12" xfId="0" applyNumberFormat="1" applyFont="1" applyFill="1" applyBorder="1" applyAlignment="1">
      <alignment horizontal="center" vertical="center"/>
    </xf>
    <xf numFmtId="49" fontId="3" fillId="24" borderId="12" xfId="0" applyNumberFormat="1" applyFont="1" applyFill="1" applyBorder="1" applyAlignment="1">
      <alignment horizontal="left" vertical="center" wrapText="1"/>
    </xf>
    <xf numFmtId="1" fontId="3" fillId="24" borderId="12" xfId="0" applyNumberFormat="1" applyFont="1" applyFill="1" applyBorder="1" applyAlignment="1" applyProtection="1">
      <alignment horizontal="center" vertical="center"/>
      <protection/>
    </xf>
    <xf numFmtId="180" fontId="3" fillId="24" borderId="12" xfId="0" applyNumberFormat="1" applyFont="1" applyFill="1" applyBorder="1" applyAlignment="1" applyProtection="1">
      <alignment horizontal="center" vertical="center"/>
      <protection/>
    </xf>
    <xf numFmtId="1" fontId="3" fillId="24" borderId="11" xfId="0" applyNumberFormat="1" applyFont="1" applyFill="1" applyBorder="1" applyAlignment="1">
      <alignment horizontal="center" vertical="center" wrapText="1"/>
    </xf>
    <xf numFmtId="0" fontId="3" fillId="24" borderId="18" xfId="0" applyFont="1" applyFill="1" applyBorder="1" applyAlignment="1" applyProtection="1">
      <alignment horizontal="left" vertical="center" wrapText="1"/>
      <protection locked="0"/>
    </xf>
    <xf numFmtId="1" fontId="3" fillId="24" borderId="18" xfId="0" applyNumberFormat="1" applyFont="1" applyFill="1" applyBorder="1" applyAlignment="1">
      <alignment horizontal="center" vertical="center" wrapText="1"/>
    </xf>
    <xf numFmtId="0" fontId="3" fillId="24" borderId="18" xfId="0" applyFont="1" applyFill="1" applyBorder="1" applyAlignment="1">
      <alignment horizontal="center" vertical="center" wrapText="1"/>
    </xf>
    <xf numFmtId="0" fontId="7" fillId="24" borderId="13" xfId="0" applyFont="1" applyFill="1" applyBorder="1" applyAlignment="1">
      <alignment horizontal="left" vertical="center" wrapText="1"/>
    </xf>
    <xf numFmtId="1" fontId="3" fillId="24" borderId="13" xfId="0" applyNumberFormat="1" applyFont="1" applyFill="1" applyBorder="1" applyAlignment="1">
      <alignment horizontal="center" vertical="center" wrapText="1"/>
    </xf>
    <xf numFmtId="190" fontId="3" fillId="24" borderId="13" xfId="0" applyNumberFormat="1" applyFont="1" applyFill="1" applyBorder="1" applyAlignment="1">
      <alignment horizontal="center" vertical="center" wrapText="1"/>
    </xf>
    <xf numFmtId="0" fontId="3" fillId="24" borderId="13" xfId="0" applyFont="1" applyFill="1" applyBorder="1" applyAlignment="1" applyProtection="1">
      <alignment horizontal="left" vertical="center" wrapText="1"/>
      <protection locked="0"/>
    </xf>
    <xf numFmtId="0" fontId="3" fillId="24" borderId="34" xfId="0" applyFont="1" applyFill="1" applyBorder="1" applyAlignment="1">
      <alignment horizontal="left" vertical="center" wrapText="1"/>
    </xf>
    <xf numFmtId="0" fontId="3" fillId="24" borderId="31" xfId="0" applyFont="1" applyFill="1" applyBorder="1" applyAlignment="1" applyProtection="1">
      <alignment horizontal="left" vertical="center" wrapText="1"/>
      <protection locked="0"/>
    </xf>
    <xf numFmtId="0" fontId="7" fillId="24" borderId="0" xfId="0" applyFont="1" applyFill="1" applyBorder="1" applyAlignment="1">
      <alignment horizontal="left" vertical="center" wrapText="1"/>
    </xf>
    <xf numFmtId="0" fontId="3" fillId="24" borderId="30" xfId="0" applyFont="1" applyFill="1" applyBorder="1" applyAlignment="1" applyProtection="1">
      <alignment horizontal="left" vertical="center" wrapText="1"/>
      <protection locked="0"/>
    </xf>
    <xf numFmtId="0" fontId="3" fillId="24" borderId="35" xfId="0" applyFont="1" applyFill="1" applyBorder="1" applyAlignment="1" applyProtection="1">
      <alignment horizontal="left" vertical="center" wrapText="1"/>
      <protection locked="0"/>
    </xf>
    <xf numFmtId="0" fontId="6" fillId="0" borderId="31" xfId="0" applyFont="1" applyFill="1" applyBorder="1" applyAlignment="1">
      <alignment horizontal="center" vertical="center" wrapText="1"/>
    </xf>
    <xf numFmtId="0" fontId="3" fillId="0" borderId="34" xfId="0" applyFont="1" applyFill="1" applyBorder="1" applyAlignment="1" applyProtection="1">
      <alignment horizontal="center" vertical="center" wrapText="1"/>
      <protection locked="0"/>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21" xfId="0" applyFont="1" applyFill="1" applyBorder="1" applyAlignment="1" applyProtection="1">
      <alignment horizontal="center" vertical="center" wrapText="1"/>
      <protection locked="0"/>
    </xf>
    <xf numFmtId="0" fontId="3" fillId="0" borderId="25"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2"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25" xfId="0" applyFont="1" applyFill="1" applyBorder="1" applyAlignment="1" applyProtection="1">
      <alignment horizontal="center" vertical="center" wrapText="1"/>
      <protection locked="0"/>
    </xf>
    <xf numFmtId="0" fontId="3" fillId="24" borderId="17"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2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66"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6" fillId="0" borderId="42" xfId="0" applyFont="1" applyFill="1" applyBorder="1" applyAlignment="1">
      <alignment horizontal="center" vertical="center" wrapText="1"/>
    </xf>
    <xf numFmtId="0" fontId="3" fillId="24" borderId="21"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6" fillId="24" borderId="42"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3" fillId="0" borderId="73"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5"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pplyProtection="1">
      <alignment horizontal="center" vertical="center" wrapText="1"/>
      <protection locked="0"/>
    </xf>
    <xf numFmtId="0" fontId="6" fillId="0" borderId="16" xfId="0"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7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41" xfId="0" applyFont="1" applyFill="1" applyBorder="1" applyAlignment="1" applyProtection="1">
      <alignment horizontal="center" vertical="center" wrapText="1"/>
      <protection locked="0"/>
    </xf>
    <xf numFmtId="16" fontId="3" fillId="0" borderId="17"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17" xfId="0" applyFont="1" applyFill="1" applyBorder="1" applyAlignment="1">
      <alignment horizontal="center" wrapText="1"/>
    </xf>
    <xf numFmtId="0" fontId="3" fillId="0" borderId="41" xfId="0" applyFont="1" applyFill="1" applyBorder="1" applyAlignment="1">
      <alignment horizontal="center" wrapText="1"/>
    </xf>
    <xf numFmtId="0" fontId="3" fillId="0" borderId="17" xfId="0" applyFont="1" applyFill="1" applyBorder="1" applyAlignment="1">
      <alignment horizontal="center"/>
    </xf>
    <xf numFmtId="0" fontId="3" fillId="0" borderId="41" xfId="0" applyFont="1" applyFill="1" applyBorder="1" applyAlignment="1">
      <alignment horizontal="center"/>
    </xf>
    <xf numFmtId="0" fontId="3" fillId="0" borderId="41"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25"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7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6" fillId="0" borderId="3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9" xfId="0" applyFont="1" applyFill="1" applyBorder="1" applyAlignment="1">
      <alignment wrapText="1"/>
    </xf>
    <xf numFmtId="0" fontId="3" fillId="0" borderId="11" xfId="0" applyFont="1" applyFill="1" applyBorder="1" applyAlignment="1">
      <alignment wrapText="1"/>
    </xf>
    <xf numFmtId="16"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wrapText="1"/>
      <protection locked="0"/>
    </xf>
    <xf numFmtId="0" fontId="3" fillId="0" borderId="26"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49" fontId="3" fillId="0" borderId="1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24" borderId="25"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3" fillId="24" borderId="21" xfId="0" applyFont="1" applyFill="1" applyBorder="1" applyAlignment="1">
      <alignment horizontal="left" vertical="center" wrapText="1"/>
    </xf>
    <xf numFmtId="0" fontId="3" fillId="0" borderId="8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 fillId="0" borderId="35" xfId="0" applyFont="1" applyFill="1" applyBorder="1" applyAlignment="1" applyProtection="1">
      <alignment horizontal="center" vertical="center" wrapText="1"/>
      <protection locked="0"/>
    </xf>
    <xf numFmtId="0" fontId="3" fillId="0" borderId="87" xfId="0" applyFont="1" applyFill="1" applyBorder="1" applyAlignment="1">
      <alignment horizontal="center" vertical="center" wrapText="1"/>
    </xf>
    <xf numFmtId="0" fontId="3" fillId="24" borderId="75" xfId="0" applyFont="1" applyFill="1" applyBorder="1" applyAlignment="1">
      <alignment horizontal="center" vertical="center" wrapText="1"/>
    </xf>
    <xf numFmtId="0" fontId="3" fillId="24" borderId="73" xfId="0" applyFont="1" applyFill="1" applyBorder="1" applyAlignment="1">
      <alignment horizontal="center" vertical="center" wrapText="1"/>
    </xf>
    <xf numFmtId="49" fontId="3" fillId="24" borderId="25" xfId="0" applyNumberFormat="1" applyFont="1" applyFill="1" applyBorder="1" applyAlignment="1">
      <alignment horizontal="center" vertical="center" wrapText="1"/>
    </xf>
    <xf numFmtId="49" fontId="3" fillId="24" borderId="17" xfId="0" applyNumberFormat="1"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77" xfId="0" applyFont="1" applyFill="1" applyBorder="1" applyAlignment="1">
      <alignment horizontal="center" vertical="center" wrapText="1"/>
    </xf>
    <xf numFmtId="0" fontId="3" fillId="24" borderId="78" xfId="0" applyFont="1" applyFill="1" applyBorder="1" applyAlignment="1">
      <alignment horizontal="center" vertical="center" wrapText="1"/>
    </xf>
    <xf numFmtId="0" fontId="3" fillId="24" borderId="79" xfId="0" applyFont="1" applyFill="1" applyBorder="1" applyAlignment="1">
      <alignment horizontal="center" vertical="center" wrapText="1"/>
    </xf>
    <xf numFmtId="0" fontId="3" fillId="24" borderId="69"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7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1" xfId="0" applyFont="1" applyFill="1" applyBorder="1" applyAlignment="1">
      <alignment horizontal="center" vertical="center" wrapText="1"/>
    </xf>
    <xf numFmtId="16" fontId="3" fillId="24" borderId="10" xfId="0" applyNumberFormat="1" applyFont="1" applyFill="1" applyBorder="1" applyAlignment="1">
      <alignment horizontal="center" vertical="center" wrapText="1"/>
    </xf>
    <xf numFmtId="16" fontId="3" fillId="24" borderId="12" xfId="0" applyNumberFormat="1" applyFont="1" applyFill="1" applyBorder="1" applyAlignment="1">
      <alignment horizontal="center" vertical="center" wrapText="1"/>
    </xf>
    <xf numFmtId="0" fontId="3" fillId="24" borderId="16"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24" borderId="29" xfId="0" applyFont="1" applyFill="1" applyBorder="1" applyAlignment="1" applyProtection="1">
      <alignment horizontal="center" vertical="center" wrapText="1"/>
      <protection locked="0"/>
    </xf>
    <xf numFmtId="0" fontId="3" fillId="24" borderId="26"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3" fillId="0" borderId="40" xfId="0" applyFont="1" applyFill="1" applyBorder="1" applyAlignment="1">
      <alignment horizontal="left" vertical="center" wrapText="1"/>
    </xf>
    <xf numFmtId="0" fontId="4" fillId="0" borderId="88" xfId="0" applyFont="1" applyBorder="1" applyAlignment="1">
      <alignment wrapText="1"/>
    </xf>
    <xf numFmtId="0" fontId="4" fillId="0" borderId="89" xfId="0" applyFont="1" applyBorder="1" applyAlignment="1">
      <alignment wrapText="1"/>
    </xf>
    <xf numFmtId="0" fontId="3" fillId="0" borderId="52" xfId="0" applyFont="1" applyBorder="1" applyAlignment="1">
      <alignment wrapText="1"/>
    </xf>
    <xf numFmtId="0" fontId="3" fillId="0" borderId="14" xfId="0" applyFont="1" applyBorder="1" applyAlignment="1">
      <alignment wrapText="1"/>
    </xf>
    <xf numFmtId="0" fontId="3" fillId="0" borderId="0" xfId="0" applyFont="1" applyBorder="1" applyAlignment="1">
      <alignment wrapText="1"/>
    </xf>
    <xf numFmtId="0" fontId="3" fillId="0" borderId="26" xfId="0" applyFont="1" applyBorder="1" applyAlignment="1">
      <alignment wrapText="1"/>
    </xf>
    <xf numFmtId="0" fontId="4" fillId="0" borderId="90" xfId="0" applyFont="1" applyBorder="1" applyAlignment="1">
      <alignment horizontal="left"/>
    </xf>
    <xf numFmtId="0" fontId="4" fillId="0" borderId="91" xfId="0" applyFont="1" applyBorder="1" applyAlignment="1">
      <alignment horizontal="left"/>
    </xf>
    <xf numFmtId="0" fontId="6" fillId="11" borderId="25"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Fill="1" applyBorder="1" applyAlignment="1">
      <alignment horizontal="left" vertical="center" wrapText="1"/>
    </xf>
    <xf numFmtId="0" fontId="6" fillId="25" borderId="25" xfId="0" applyFont="1" applyFill="1" applyBorder="1" applyAlignment="1">
      <alignment horizontal="center" vertical="center" wrapText="1"/>
    </xf>
    <xf numFmtId="0" fontId="6" fillId="25"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21" xfId="0" applyFont="1" applyBorder="1" applyAlignment="1">
      <alignment horizontal="center" vertical="center" wrapText="1"/>
    </xf>
    <xf numFmtId="180" fontId="6" fillId="26" borderId="25" xfId="0" applyNumberFormat="1" applyFont="1" applyFill="1" applyBorder="1" applyAlignment="1">
      <alignment horizontal="center" vertical="center" wrapText="1"/>
    </xf>
    <xf numFmtId="0" fontId="6" fillId="26" borderId="17" xfId="0"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7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92" xfId="0" applyFont="1" applyBorder="1" applyAlignment="1">
      <alignment wrapText="1"/>
    </xf>
    <xf numFmtId="0" fontId="3" fillId="0" borderId="36" xfId="0" applyFont="1" applyBorder="1" applyAlignment="1">
      <alignment wrapText="1"/>
    </xf>
    <xf numFmtId="0" fontId="3" fillId="0" borderId="16" xfId="0" applyFont="1" applyBorder="1" applyAlignment="1">
      <alignment wrapText="1"/>
    </xf>
    <xf numFmtId="0" fontId="3" fillId="0" borderId="93" xfId="0" applyFont="1" applyBorder="1" applyAlignment="1">
      <alignment wrapText="1"/>
    </xf>
    <xf numFmtId="0" fontId="3" fillId="0" borderId="28" xfId="0" applyFont="1" applyBorder="1" applyAlignment="1">
      <alignment wrapText="1"/>
    </xf>
    <xf numFmtId="0" fontId="4" fillId="0" borderId="42" xfId="0" applyFont="1" applyBorder="1" applyAlignment="1">
      <alignment wrapText="1"/>
    </xf>
    <xf numFmtId="0" fontId="3" fillId="0" borderId="87" xfId="0" applyFont="1" applyBorder="1" applyAlignment="1">
      <alignment wrapText="1"/>
    </xf>
    <xf numFmtId="0" fontId="3" fillId="0" borderId="87"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42" xfId="0" applyFont="1" applyFill="1" applyBorder="1" applyAlignment="1">
      <alignment horizontal="center" vertical="center" wrapText="1"/>
    </xf>
    <xf numFmtId="0" fontId="3" fillId="0" borderId="36" xfId="0" applyFont="1" applyFill="1" applyBorder="1" applyAlignment="1">
      <alignment horizontal="center" vertical="center" wrapText="1"/>
    </xf>
    <xf numFmtId="9" fontId="3" fillId="0" borderId="10" xfId="55" applyFont="1" applyFill="1" applyBorder="1" applyAlignment="1" applyProtection="1">
      <alignment horizontal="center" vertical="center" wrapText="1"/>
      <protection locked="0"/>
    </xf>
    <xf numFmtId="9" fontId="3" fillId="0" borderId="11" xfId="55" applyFont="1" applyFill="1" applyBorder="1" applyAlignment="1">
      <alignment horizontal="center" vertical="center" wrapText="1"/>
    </xf>
    <xf numFmtId="0" fontId="6" fillId="24" borderId="69" xfId="0" applyFont="1" applyFill="1" applyBorder="1" applyAlignment="1">
      <alignment horizontal="center" vertical="center" wrapText="1"/>
    </xf>
    <xf numFmtId="0" fontId="6" fillId="24" borderId="14" xfId="0" applyFont="1" applyFill="1" applyBorder="1" applyAlignment="1">
      <alignment horizontal="center" vertical="center" wrapText="1"/>
    </xf>
    <xf numFmtId="16" fontId="3" fillId="24" borderId="25" xfId="0" applyNumberFormat="1" applyFont="1" applyFill="1" applyBorder="1" applyAlignment="1">
      <alignment horizontal="center" vertical="center" wrapText="1"/>
    </xf>
    <xf numFmtId="16" fontId="3" fillId="24" borderId="17" xfId="0" applyNumberFormat="1" applyFont="1" applyFill="1" applyBorder="1" applyAlignment="1">
      <alignment horizontal="center" vertical="center" wrapText="1"/>
    </xf>
    <xf numFmtId="0" fontId="3" fillId="24" borderId="74" xfId="0" applyFont="1" applyFill="1" applyBorder="1" applyAlignment="1">
      <alignment horizontal="center" vertical="center" wrapText="1"/>
    </xf>
    <xf numFmtId="0" fontId="3" fillId="24" borderId="82" xfId="0" applyFont="1" applyFill="1" applyBorder="1" applyAlignment="1">
      <alignment horizontal="center" vertical="center" wrapText="1"/>
    </xf>
    <xf numFmtId="0" fontId="3" fillId="24" borderId="84"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6" fillId="24" borderId="7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3"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24" borderId="29" xfId="0" applyFont="1" applyFill="1" applyBorder="1" applyAlignment="1">
      <alignment horizontal="center" vertical="center" wrapText="1"/>
    </xf>
    <xf numFmtId="0" fontId="6" fillId="24" borderId="26"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0" borderId="11" xfId="0" applyFont="1" applyFill="1" applyBorder="1" applyAlignment="1">
      <alignment horizontal="center" wrapText="1"/>
    </xf>
    <xf numFmtId="0" fontId="3" fillId="24" borderId="25"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41" xfId="0" applyFont="1" applyFill="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3" fillId="24" borderId="25" xfId="0" applyFont="1" applyFill="1" applyBorder="1" applyAlignment="1" applyProtection="1">
      <alignment horizontal="center" vertical="center" wrapText="1"/>
      <protection locked="0"/>
    </xf>
    <xf numFmtId="0" fontId="3" fillId="24" borderId="17" xfId="0" applyFont="1" applyFill="1" applyBorder="1" applyAlignment="1" applyProtection="1">
      <alignment horizontal="center" vertical="center" wrapText="1"/>
      <protection locked="0"/>
    </xf>
    <xf numFmtId="0" fontId="3" fillId="24" borderId="77" xfId="0" applyFont="1" applyFill="1" applyBorder="1" applyAlignment="1">
      <alignment horizontal="center" vertical="center" wrapText="1"/>
    </xf>
    <xf numFmtId="0" fontId="3" fillId="24" borderId="79" xfId="0" applyFont="1" applyFill="1" applyBorder="1" applyAlignment="1">
      <alignment wrapText="1"/>
    </xf>
    <xf numFmtId="0" fontId="3" fillId="24" borderId="10" xfId="0" applyFont="1" applyFill="1" applyBorder="1" applyAlignment="1">
      <alignment horizontal="center" vertical="center" wrapText="1"/>
    </xf>
    <xf numFmtId="0" fontId="3" fillId="24" borderId="11" xfId="0" applyFont="1" applyFill="1" applyBorder="1" applyAlignment="1">
      <alignment wrapText="1"/>
    </xf>
    <xf numFmtId="0" fontId="3" fillId="24" borderId="11" xfId="0" applyFont="1" applyFill="1" applyBorder="1" applyAlignment="1">
      <alignment horizontal="center" vertical="center" wrapText="1"/>
    </xf>
    <xf numFmtId="0" fontId="3" fillId="24" borderId="75" xfId="0" applyFont="1" applyFill="1" applyBorder="1" applyAlignment="1">
      <alignment horizontal="center" vertical="center" wrapText="1"/>
    </xf>
    <xf numFmtId="0" fontId="3" fillId="24" borderId="73"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21" xfId="0" applyFont="1" applyFill="1" applyBorder="1" applyAlignment="1" applyProtection="1">
      <alignment horizontal="center" vertical="center" wrapText="1"/>
      <protection locked="0"/>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74" xfId="0" applyFont="1" applyFill="1" applyBorder="1" applyAlignment="1">
      <alignment horizontal="center" vertical="center" wrapText="1"/>
    </xf>
    <xf numFmtId="0" fontId="3" fillId="24" borderId="78" xfId="0" applyFont="1" applyFill="1" applyBorder="1" applyAlignment="1">
      <alignment horizontal="center" vertical="center" wrapText="1"/>
    </xf>
    <xf numFmtId="0" fontId="3" fillId="24" borderId="79" xfId="0" applyFont="1" applyFill="1" applyBorder="1" applyAlignment="1">
      <alignment horizontal="center" vertical="center" wrapText="1"/>
    </xf>
    <xf numFmtId="0" fontId="3" fillId="24" borderId="80" xfId="0" applyFont="1" applyFill="1" applyBorder="1" applyAlignment="1">
      <alignment horizontal="center" vertical="center" wrapText="1"/>
    </xf>
    <xf numFmtId="16" fontId="3" fillId="24" borderId="10" xfId="0" applyNumberFormat="1" applyFont="1" applyFill="1" applyBorder="1" applyAlignment="1">
      <alignment horizontal="center" vertical="center" wrapText="1"/>
    </xf>
    <xf numFmtId="16" fontId="3" fillId="24" borderId="12" xfId="0" applyNumberFormat="1" applyFont="1" applyFill="1" applyBorder="1" applyAlignment="1">
      <alignment horizontal="center" vertical="center" wrapText="1"/>
    </xf>
    <xf numFmtId="0" fontId="6" fillId="24" borderId="13" xfId="0" applyFont="1" applyFill="1" applyBorder="1" applyAlignment="1">
      <alignment horizontal="center" vertical="center" wrapText="1"/>
    </xf>
    <xf numFmtId="0" fontId="3" fillId="24" borderId="10" xfId="0"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center" wrapText="1"/>
      <protection locked="0"/>
    </xf>
    <xf numFmtId="0" fontId="3" fillId="24" borderId="61" xfId="0" applyFont="1" applyFill="1" applyBorder="1" applyAlignment="1">
      <alignment horizontal="center" vertical="center" wrapText="1"/>
    </xf>
    <xf numFmtId="0" fontId="3" fillId="24" borderId="73" xfId="0" applyFont="1" applyFill="1" applyBorder="1" applyAlignment="1" applyProtection="1">
      <alignment horizontal="center" vertical="center" wrapText="1"/>
      <protection locked="0"/>
    </xf>
    <xf numFmtId="16" fontId="3" fillId="24" borderId="17" xfId="0" applyNumberFormat="1" applyFont="1" applyFill="1" applyBorder="1" applyAlignment="1">
      <alignment horizontal="center" vertical="center" wrapText="1"/>
    </xf>
    <xf numFmtId="0" fontId="3" fillId="24" borderId="10" xfId="0" applyFont="1" applyFill="1" applyBorder="1" applyAlignment="1" applyProtection="1">
      <alignment wrapText="1"/>
      <protection locked="0"/>
    </xf>
    <xf numFmtId="0" fontId="3" fillId="24" borderId="12" xfId="0" applyFont="1" applyFill="1" applyBorder="1" applyAlignment="1" applyProtection="1">
      <alignment wrapText="1"/>
      <protection locked="0"/>
    </xf>
    <xf numFmtId="0" fontId="3" fillId="24" borderId="14" xfId="0" applyFont="1" applyFill="1" applyBorder="1" applyAlignment="1">
      <alignment horizontal="center" vertical="center" wrapText="1"/>
    </xf>
    <xf numFmtId="0" fontId="3" fillId="24" borderId="13" xfId="0" applyFont="1" applyFill="1" applyBorder="1" applyAlignment="1">
      <alignment wrapText="1"/>
    </xf>
    <xf numFmtId="0" fontId="3" fillId="24" borderId="59" xfId="0" applyFont="1" applyFill="1" applyBorder="1" applyAlignment="1">
      <alignment horizontal="center" vertical="center" wrapText="1"/>
    </xf>
    <xf numFmtId="0" fontId="3" fillId="24" borderId="74" xfId="0" applyFont="1" applyFill="1" applyBorder="1" applyAlignment="1" applyProtection="1">
      <alignment horizontal="center" vertical="center" wrapText="1"/>
      <protection locked="0"/>
    </xf>
    <xf numFmtId="0" fontId="3" fillId="24" borderId="70" xfId="0" applyFont="1" applyFill="1" applyBorder="1" applyAlignment="1">
      <alignment horizontal="center" vertical="center" wrapText="1"/>
    </xf>
    <xf numFmtId="16" fontId="3" fillId="24" borderId="25" xfId="0" applyNumberFormat="1" applyFont="1" applyFill="1" applyBorder="1" applyAlignment="1">
      <alignment horizontal="center" vertical="center" wrapText="1"/>
    </xf>
    <xf numFmtId="180" fontId="3" fillId="0" borderId="0" xfId="0" applyNumberFormat="1" applyFont="1" applyAlignment="1">
      <alignment horizontal="center" vertical="center"/>
    </xf>
    <xf numFmtId="180" fontId="6" fillId="26" borderId="25" xfId="0" applyNumberFormat="1" applyFont="1" applyFill="1" applyBorder="1" applyAlignment="1">
      <alignment horizontal="center" vertical="center" wrapText="1"/>
    </xf>
    <xf numFmtId="0" fontId="3" fillId="0" borderId="94" xfId="0" applyFont="1" applyBorder="1" applyAlignment="1">
      <alignment horizontal="center" vertical="center" wrapText="1"/>
    </xf>
    <xf numFmtId="0" fontId="6" fillId="26" borderId="21"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0" borderId="95" xfId="0" applyFont="1" applyBorder="1" applyAlignment="1">
      <alignment horizontal="center" vertical="center" wrapText="1"/>
    </xf>
    <xf numFmtId="190" fontId="3" fillId="0" borderId="10" xfId="0" applyNumberFormat="1" applyFont="1" applyFill="1" applyBorder="1" applyAlignment="1">
      <alignment horizontal="center" vertical="center"/>
    </xf>
    <xf numFmtId="0" fontId="3" fillId="0" borderId="96" xfId="0" applyFont="1" applyFill="1" applyBorder="1" applyAlignment="1">
      <alignment horizontal="center" vertical="center"/>
    </xf>
    <xf numFmtId="190" fontId="3" fillId="0" borderId="11" xfId="0" applyNumberFormat="1" applyFont="1" applyFill="1" applyBorder="1" applyAlignment="1" applyProtection="1">
      <alignment horizontal="center" vertical="center"/>
      <protection locked="0"/>
    </xf>
    <xf numFmtId="0" fontId="3" fillId="0" borderId="97" xfId="0" applyFont="1" applyFill="1" applyBorder="1" applyAlignment="1">
      <alignment horizontal="center" vertical="center"/>
    </xf>
    <xf numFmtId="190" fontId="3" fillId="0" borderId="20" xfId="0" applyNumberFormat="1" applyFont="1" applyFill="1" applyBorder="1" applyAlignment="1" applyProtection="1">
      <alignment horizontal="center" vertical="center"/>
      <protection locked="0"/>
    </xf>
    <xf numFmtId="0" fontId="3" fillId="0" borderId="98" xfId="0" applyFont="1" applyFill="1" applyBorder="1" applyAlignment="1">
      <alignment horizontal="center" vertical="center"/>
    </xf>
    <xf numFmtId="190" fontId="3" fillId="0" borderId="18" xfId="0" applyNumberFormat="1" applyFont="1" applyFill="1" applyBorder="1" applyAlignment="1" applyProtection="1">
      <alignment horizontal="center" vertical="center"/>
      <protection locked="0"/>
    </xf>
    <xf numFmtId="0" fontId="3" fillId="0" borderId="99" xfId="0" applyFont="1" applyFill="1" applyBorder="1" applyAlignment="1">
      <alignment horizontal="center" vertical="center"/>
    </xf>
    <xf numFmtId="190" fontId="3" fillId="0" borderId="27" xfId="0" applyNumberFormat="1"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190" fontId="3" fillId="0" borderId="12" xfId="0" applyNumberFormat="1"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190" fontId="3" fillId="0" borderId="12" xfId="0" applyNumberFormat="1" applyFont="1" applyFill="1" applyBorder="1" applyAlignment="1">
      <alignment horizontal="center" vertical="center"/>
    </xf>
    <xf numFmtId="0" fontId="3" fillId="0" borderId="95"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center"/>
      <protection locked="0"/>
    </xf>
    <xf numFmtId="190" fontId="3" fillId="0" borderId="27" xfId="0" applyNumberFormat="1" applyFont="1" applyFill="1" applyBorder="1" applyAlignment="1" applyProtection="1">
      <alignment horizontal="center"/>
      <protection locked="0"/>
    </xf>
    <xf numFmtId="0" fontId="3" fillId="0" borderId="100" xfId="0" applyFont="1" applyFill="1" applyBorder="1" applyAlignment="1" applyProtection="1">
      <alignment horizontal="center" vertical="center"/>
      <protection locked="0"/>
    </xf>
    <xf numFmtId="190" fontId="3" fillId="0" borderId="19" xfId="0" applyNumberFormat="1" applyFont="1" applyFill="1" applyBorder="1" applyAlignment="1" applyProtection="1">
      <alignment horizontal="center" vertical="center"/>
      <protection locked="0"/>
    </xf>
    <xf numFmtId="0" fontId="3" fillId="0" borderId="104" xfId="0" applyFont="1" applyFill="1" applyBorder="1" applyAlignment="1">
      <alignment horizontal="center" vertical="center"/>
    </xf>
    <xf numFmtId="190" fontId="3" fillId="0" borderId="15" xfId="0" applyNumberFormat="1" applyFont="1" applyFill="1" applyBorder="1" applyAlignment="1" applyProtection="1">
      <alignment horizontal="center" vertical="center"/>
      <protection locked="0"/>
    </xf>
    <xf numFmtId="190" fontId="3" fillId="0" borderId="49" xfId="0" applyNumberFormat="1" applyFont="1" applyFill="1" applyBorder="1" applyAlignment="1" applyProtection="1">
      <alignment horizontal="center" vertical="center"/>
      <protection locked="0"/>
    </xf>
    <xf numFmtId="190" fontId="3" fillId="0" borderId="23" xfId="0" applyNumberFormat="1" applyFont="1" applyFill="1" applyBorder="1" applyAlignment="1" applyProtection="1">
      <alignment horizontal="center" vertical="center"/>
      <protection locked="0"/>
    </xf>
    <xf numFmtId="0" fontId="3" fillId="0" borderId="38" xfId="0" applyFont="1" applyFill="1" applyBorder="1" applyAlignment="1">
      <alignment horizontal="center" vertical="center"/>
    </xf>
    <xf numFmtId="190" fontId="3" fillId="0" borderId="72" xfId="0" applyNumberFormat="1" applyFont="1" applyFill="1" applyBorder="1" applyAlignment="1" applyProtection="1">
      <alignment horizontal="center" vertical="center"/>
      <protection locked="0"/>
    </xf>
    <xf numFmtId="0" fontId="3" fillId="0" borderId="105" xfId="0" applyFont="1" applyFill="1" applyBorder="1" applyAlignment="1">
      <alignment horizontal="center" vertical="center"/>
    </xf>
    <xf numFmtId="190" fontId="3" fillId="0" borderId="68" xfId="0" applyNumberFormat="1" applyFont="1" applyFill="1" applyBorder="1" applyAlignment="1" applyProtection="1">
      <alignment horizontal="center" vertical="center"/>
      <protection locked="0"/>
    </xf>
    <xf numFmtId="0" fontId="3" fillId="0" borderId="106" xfId="0" applyFont="1" applyFill="1" applyBorder="1" applyAlignment="1">
      <alignment horizontal="center" vertical="center"/>
    </xf>
    <xf numFmtId="190" fontId="3" fillId="0" borderId="41" xfId="0" applyNumberFormat="1" applyFont="1" applyFill="1" applyBorder="1" applyAlignment="1" applyProtection="1">
      <alignment horizontal="center" vertical="center"/>
      <protection locked="0"/>
    </xf>
    <xf numFmtId="190" fontId="3" fillId="0" borderId="24" xfId="0" applyNumberFormat="1" applyFont="1" applyFill="1" applyBorder="1" applyAlignment="1" applyProtection="1">
      <alignment horizontal="center" vertical="center"/>
      <protection locked="0"/>
    </xf>
    <xf numFmtId="0" fontId="3" fillId="0" borderId="107" xfId="0" applyFont="1" applyFill="1" applyBorder="1" applyAlignment="1">
      <alignment horizontal="center" vertical="center"/>
    </xf>
    <xf numFmtId="190" fontId="3" fillId="0" borderId="22" xfId="0" applyNumberFormat="1" applyFont="1" applyFill="1" applyBorder="1" applyAlignment="1" applyProtection="1">
      <alignment horizontal="center" vertical="center"/>
      <protection locked="0"/>
    </xf>
    <xf numFmtId="0" fontId="3" fillId="0" borderId="108" xfId="0" applyFont="1" applyFill="1" applyBorder="1" applyAlignment="1">
      <alignment horizontal="center" vertical="center"/>
    </xf>
    <xf numFmtId="190" fontId="3" fillId="24" borderId="29" xfId="0" applyNumberFormat="1" applyFont="1" applyFill="1" applyBorder="1" applyAlignment="1" applyProtection="1">
      <alignment horizontal="center" vertical="center"/>
      <protection locked="0"/>
    </xf>
    <xf numFmtId="0" fontId="3" fillId="24" borderId="104" xfId="0" applyFont="1" applyFill="1" applyBorder="1" applyAlignment="1">
      <alignment horizontal="center" vertical="center"/>
    </xf>
    <xf numFmtId="190" fontId="3" fillId="24" borderId="11" xfId="0" applyNumberFormat="1" applyFont="1" applyFill="1" applyBorder="1" applyAlignment="1" applyProtection="1">
      <alignment horizontal="center" vertical="center"/>
      <protection locked="0"/>
    </xf>
    <xf numFmtId="0" fontId="3" fillId="24" borderId="103" xfId="0" applyFont="1" applyFill="1" applyBorder="1" applyAlignment="1">
      <alignment horizontal="center" vertical="center"/>
    </xf>
    <xf numFmtId="0" fontId="3" fillId="24" borderId="98" xfId="0" applyFont="1" applyFill="1" applyBorder="1" applyAlignment="1">
      <alignment horizontal="center" vertical="center"/>
    </xf>
    <xf numFmtId="190" fontId="3" fillId="24" borderId="18" xfId="0" applyNumberFormat="1" applyFont="1" applyFill="1" applyBorder="1" applyAlignment="1" applyProtection="1">
      <alignment horizontal="center" vertical="center"/>
      <protection locked="0"/>
    </xf>
    <xf numFmtId="190" fontId="3" fillId="24" borderId="22" xfId="0" applyNumberFormat="1" applyFont="1" applyFill="1" applyBorder="1" applyAlignment="1" applyProtection="1">
      <alignment horizontal="center" vertical="center"/>
      <protection locked="0"/>
    </xf>
    <xf numFmtId="0" fontId="3" fillId="24" borderId="108" xfId="0" applyFont="1" applyFill="1" applyBorder="1" applyAlignment="1">
      <alignment horizontal="center" vertical="center"/>
    </xf>
    <xf numFmtId="0" fontId="3" fillId="0" borderId="109" xfId="0" applyFont="1" applyFill="1" applyBorder="1" applyAlignment="1">
      <alignment horizontal="center" vertical="center"/>
    </xf>
    <xf numFmtId="190" fontId="3" fillId="0" borderId="13" xfId="0" applyNumberFormat="1" applyFont="1" applyFill="1" applyBorder="1" applyAlignment="1" applyProtection="1">
      <alignment horizontal="center" vertical="center"/>
      <protection locked="0"/>
    </xf>
    <xf numFmtId="190" fontId="3" fillId="0" borderId="11" xfId="0" applyNumberFormat="1" applyFont="1" applyFill="1" applyBorder="1" applyAlignment="1">
      <alignment horizontal="center" vertical="center"/>
    </xf>
    <xf numFmtId="190" fontId="3" fillId="0" borderId="13" xfId="0" applyNumberFormat="1" applyFont="1" applyFill="1" applyBorder="1" applyAlignment="1">
      <alignment horizontal="center" vertical="center"/>
    </xf>
    <xf numFmtId="190" fontId="3" fillId="0" borderId="18" xfId="0" applyNumberFormat="1" applyFont="1" applyFill="1" applyBorder="1" applyAlignment="1">
      <alignment horizontal="center" vertical="center"/>
    </xf>
    <xf numFmtId="0" fontId="3" fillId="0" borderId="110" xfId="0" applyFont="1" applyFill="1" applyBorder="1" applyAlignment="1">
      <alignment horizontal="center" vertical="center"/>
    </xf>
    <xf numFmtId="0" fontId="3" fillId="0" borderId="33" xfId="0" applyFont="1" applyFill="1" applyBorder="1" applyAlignment="1">
      <alignment horizontal="center" vertical="center"/>
    </xf>
    <xf numFmtId="190" fontId="3" fillId="0" borderId="17" xfId="0" applyNumberFormat="1" applyFont="1" applyFill="1" applyBorder="1" applyAlignment="1">
      <alignment horizontal="center" vertical="center"/>
    </xf>
    <xf numFmtId="190" fontId="3" fillId="0" borderId="17" xfId="0" applyNumberFormat="1" applyFont="1" applyFill="1" applyBorder="1" applyAlignment="1" applyProtection="1">
      <alignment horizontal="center" vertical="center"/>
      <protection locked="0"/>
    </xf>
    <xf numFmtId="190" fontId="3" fillId="0" borderId="21" xfId="0" applyNumberFormat="1" applyFont="1" applyFill="1" applyBorder="1" applyAlignment="1">
      <alignment horizontal="center" vertical="center"/>
    </xf>
    <xf numFmtId="190" fontId="3" fillId="0" borderId="24" xfId="0" applyNumberFormat="1" applyFont="1" applyFill="1" applyBorder="1" applyAlignment="1">
      <alignment horizontal="center" vertical="center"/>
    </xf>
    <xf numFmtId="190" fontId="3" fillId="0" borderId="26" xfId="0" applyNumberFormat="1" applyFont="1" applyFill="1" applyBorder="1" applyAlignment="1" applyProtection="1">
      <alignment horizontal="center" vertical="center"/>
      <protection locked="0"/>
    </xf>
    <xf numFmtId="190" fontId="3" fillId="0" borderId="44" xfId="0" applyNumberFormat="1" applyFont="1" applyFill="1" applyBorder="1" applyAlignment="1" applyProtection="1">
      <alignment horizontal="center" vertical="center"/>
      <protection locked="0"/>
    </xf>
    <xf numFmtId="190" fontId="3" fillId="0" borderId="11" xfId="0" applyNumberFormat="1" applyFont="1" applyFill="1" applyBorder="1" applyAlignment="1" applyProtection="1">
      <alignment horizontal="center" vertical="center" wrapText="1"/>
      <protection locked="0"/>
    </xf>
    <xf numFmtId="190" fontId="3" fillId="0" borderId="21" xfId="0" applyNumberFormat="1" applyFont="1" applyFill="1" applyBorder="1" applyAlignment="1" applyProtection="1">
      <alignment horizontal="center" vertical="center"/>
      <protection locked="0"/>
    </xf>
    <xf numFmtId="190" fontId="3" fillId="0" borderId="10" xfId="0" applyNumberFormat="1" applyFont="1" applyFill="1" applyBorder="1" applyAlignment="1" applyProtection="1">
      <alignment horizontal="center" vertical="center" wrapText="1"/>
      <protection locked="0"/>
    </xf>
    <xf numFmtId="190" fontId="3" fillId="0" borderId="18" xfId="0" applyNumberFormat="1" applyFont="1" applyFill="1" applyBorder="1" applyAlignment="1">
      <alignment horizontal="center" vertical="center" wrapText="1"/>
    </xf>
    <xf numFmtId="190" fontId="3" fillId="0" borderId="40" xfId="0" applyNumberFormat="1" applyFont="1" applyFill="1" applyBorder="1" applyAlignment="1" applyProtection="1">
      <alignment horizontal="center" vertical="center" wrapText="1"/>
      <protection locked="0"/>
    </xf>
    <xf numFmtId="190" fontId="3" fillId="0" borderId="27" xfId="0" applyNumberFormat="1" applyFont="1" applyFill="1" applyBorder="1" applyAlignment="1" applyProtection="1">
      <alignment horizontal="center" vertical="center" wrapText="1"/>
      <protection locked="0"/>
    </xf>
    <xf numFmtId="190" fontId="3" fillId="0" borderId="27" xfId="0" applyNumberFormat="1" applyFont="1" applyFill="1" applyBorder="1" applyAlignment="1">
      <alignment horizontal="center" vertical="center"/>
    </xf>
    <xf numFmtId="190" fontId="3" fillId="0" borderId="12" xfId="0" applyNumberFormat="1" applyFont="1" applyFill="1" applyBorder="1" applyAlignment="1" applyProtection="1">
      <alignment horizontal="center" vertical="center" wrapText="1"/>
      <protection locked="0"/>
    </xf>
    <xf numFmtId="190" fontId="3" fillId="0" borderId="18" xfId="0" applyNumberFormat="1" applyFont="1" applyFill="1" applyBorder="1" applyAlignment="1" applyProtection="1">
      <alignment horizontal="center" vertical="center" wrapText="1"/>
      <protection locked="0"/>
    </xf>
    <xf numFmtId="190" fontId="3" fillId="0" borderId="12" xfId="0" applyNumberFormat="1" applyFont="1" applyFill="1" applyBorder="1" applyAlignment="1">
      <alignment horizontal="center" vertical="center" wrapText="1"/>
    </xf>
    <xf numFmtId="190" fontId="3" fillId="0" borderId="17" xfId="0" applyNumberFormat="1" applyFont="1" applyFill="1" applyBorder="1" applyAlignment="1">
      <alignment horizontal="center" vertical="center" wrapText="1"/>
    </xf>
    <xf numFmtId="0" fontId="3" fillId="0" borderId="101" xfId="0" applyFont="1" applyFill="1" applyBorder="1" applyAlignment="1" applyProtection="1">
      <alignment horizontal="center" vertical="center"/>
      <protection locked="0"/>
    </xf>
    <xf numFmtId="0" fontId="3" fillId="0" borderId="44" xfId="0" applyFont="1" applyFill="1" applyBorder="1" applyAlignment="1">
      <alignment horizontal="center" vertical="center"/>
    </xf>
    <xf numFmtId="190" fontId="3" fillId="0" borderId="32" xfId="0" applyNumberFormat="1" applyFont="1" applyFill="1" applyBorder="1" applyAlignment="1">
      <alignment horizontal="center" vertical="center"/>
    </xf>
    <xf numFmtId="0" fontId="3" fillId="0" borderId="111" xfId="0" applyFont="1" applyFill="1" applyBorder="1" applyAlignment="1">
      <alignment horizontal="center" vertical="center"/>
    </xf>
    <xf numFmtId="190" fontId="3" fillId="0" borderId="31" xfId="0" applyNumberFormat="1" applyFont="1" applyFill="1" applyBorder="1" applyAlignment="1">
      <alignment horizontal="center" vertical="center"/>
    </xf>
    <xf numFmtId="190" fontId="3" fillId="0" borderId="25" xfId="0" applyNumberFormat="1" applyFont="1" applyFill="1" applyBorder="1" applyAlignment="1">
      <alignment horizontal="center" vertical="center" wrapText="1"/>
    </xf>
    <xf numFmtId="190" fontId="3" fillId="24" borderId="10" xfId="0" applyNumberFormat="1" applyFont="1" applyFill="1" applyBorder="1" applyAlignment="1">
      <alignment horizontal="center" vertical="center" wrapText="1"/>
    </xf>
    <xf numFmtId="190" fontId="3" fillId="24" borderId="31" xfId="0" applyNumberFormat="1" applyFont="1" applyFill="1" applyBorder="1" applyAlignment="1">
      <alignment horizontal="center" vertical="center"/>
    </xf>
    <xf numFmtId="0" fontId="3" fillId="24" borderId="96" xfId="0" applyFont="1" applyFill="1" applyBorder="1" applyAlignment="1">
      <alignment horizontal="center" vertical="center"/>
    </xf>
    <xf numFmtId="190" fontId="3" fillId="24" borderId="17" xfId="0" applyNumberFormat="1" applyFont="1" applyFill="1" applyBorder="1" applyAlignment="1">
      <alignment horizontal="center" vertical="center" wrapText="1"/>
    </xf>
    <xf numFmtId="190" fontId="3" fillId="24" borderId="11" xfId="0" applyNumberFormat="1" applyFont="1" applyFill="1" applyBorder="1" applyAlignment="1">
      <alignment horizontal="center" vertical="center"/>
    </xf>
    <xf numFmtId="190" fontId="3" fillId="24" borderId="11" xfId="0" applyNumberFormat="1" applyFont="1" applyFill="1" applyBorder="1" applyAlignment="1" applyProtection="1">
      <alignment horizontal="center" vertical="center" wrapText="1"/>
      <protection locked="0"/>
    </xf>
    <xf numFmtId="190" fontId="3" fillId="24" borderId="17" xfId="0" applyNumberFormat="1" applyFont="1" applyFill="1" applyBorder="1" applyAlignment="1" applyProtection="1">
      <alignment horizontal="center" vertical="center" wrapText="1"/>
      <protection locked="0"/>
    </xf>
    <xf numFmtId="190" fontId="3" fillId="24" borderId="21" xfId="0" applyNumberFormat="1" applyFont="1" applyFill="1" applyBorder="1" applyAlignment="1">
      <alignment horizontal="center" vertical="center"/>
    </xf>
    <xf numFmtId="0" fontId="3" fillId="24" borderId="38" xfId="0" applyFont="1" applyFill="1" applyBorder="1" applyAlignment="1">
      <alignment horizontal="center" vertical="center"/>
    </xf>
    <xf numFmtId="190" fontId="3" fillId="24" borderId="17" xfId="0" applyNumberFormat="1" applyFont="1" applyFill="1" applyBorder="1" applyAlignment="1">
      <alignment horizontal="center" vertical="center"/>
    </xf>
    <xf numFmtId="190" fontId="3" fillId="24" borderId="10" xfId="0" applyNumberFormat="1" applyFont="1" applyFill="1" applyBorder="1" applyAlignment="1" applyProtection="1">
      <alignment horizontal="center" vertical="center"/>
      <protection locked="0"/>
    </xf>
    <xf numFmtId="0" fontId="3" fillId="24" borderId="33" xfId="0" applyFont="1" applyFill="1" applyBorder="1" applyAlignment="1">
      <alignment horizontal="center" vertical="center"/>
    </xf>
    <xf numFmtId="0" fontId="3" fillId="24" borderId="97" xfId="0" applyFont="1" applyFill="1" applyBorder="1" applyAlignment="1">
      <alignment horizontal="center" vertical="center"/>
    </xf>
    <xf numFmtId="0" fontId="3" fillId="24" borderId="99" xfId="0" applyFont="1" applyFill="1" applyBorder="1" applyAlignment="1">
      <alignment horizontal="center" vertical="center"/>
    </xf>
    <xf numFmtId="190" fontId="3" fillId="24" borderId="19" xfId="0" applyNumberFormat="1" applyFont="1" applyFill="1" applyBorder="1" applyAlignment="1" applyProtection="1">
      <alignment horizontal="center" vertical="center"/>
      <protection locked="0"/>
    </xf>
    <xf numFmtId="190" fontId="3" fillId="24" borderId="24" xfId="0" applyNumberFormat="1" applyFont="1" applyFill="1" applyBorder="1" applyAlignment="1" applyProtection="1">
      <alignment horizontal="center" vertical="center"/>
      <protection locked="0"/>
    </xf>
    <xf numFmtId="0" fontId="3" fillId="24" borderId="107" xfId="0" applyFont="1" applyFill="1" applyBorder="1" applyAlignment="1">
      <alignment horizontal="center" vertical="center"/>
    </xf>
    <xf numFmtId="190" fontId="3" fillId="24" borderId="15" xfId="0" applyNumberFormat="1" applyFont="1" applyFill="1" applyBorder="1" applyAlignment="1" applyProtection="1">
      <alignment horizontal="center" vertical="center"/>
      <protection locked="0"/>
    </xf>
    <xf numFmtId="190" fontId="3" fillId="24" borderId="12" xfId="0" applyNumberFormat="1" applyFont="1" applyFill="1" applyBorder="1" applyAlignment="1">
      <alignment horizontal="center" vertical="center"/>
    </xf>
    <xf numFmtId="190" fontId="3" fillId="24" borderId="12" xfId="0" applyNumberFormat="1" applyFont="1" applyFill="1" applyBorder="1" applyAlignment="1" applyProtection="1">
      <alignment horizontal="center" vertical="center"/>
      <protection locked="0"/>
    </xf>
    <xf numFmtId="190" fontId="3" fillId="24" borderId="26" xfId="0" applyNumberFormat="1" applyFont="1" applyFill="1" applyBorder="1" applyAlignment="1" applyProtection="1">
      <alignment horizontal="center" vertical="center"/>
      <protection locked="0"/>
    </xf>
    <xf numFmtId="190" fontId="3" fillId="24" borderId="10" xfId="0" applyNumberFormat="1" applyFont="1" applyFill="1" applyBorder="1" applyAlignment="1">
      <alignment horizontal="center" vertical="center"/>
    </xf>
    <xf numFmtId="0" fontId="3" fillId="24" borderId="101" xfId="0" applyFont="1" applyFill="1" applyBorder="1" applyAlignment="1">
      <alignment horizontal="center" vertical="center"/>
    </xf>
    <xf numFmtId="190" fontId="3" fillId="24" borderId="13" xfId="0" applyNumberFormat="1" applyFont="1" applyFill="1" applyBorder="1" applyAlignment="1" applyProtection="1">
      <alignment horizontal="center" vertical="center"/>
      <protection locked="0"/>
    </xf>
    <xf numFmtId="0" fontId="3" fillId="24" borderId="110" xfId="0" applyFont="1" applyFill="1" applyBorder="1" applyAlignment="1">
      <alignment horizontal="center" vertical="center"/>
    </xf>
    <xf numFmtId="190" fontId="3" fillId="24" borderId="30" xfId="0" applyNumberFormat="1" applyFont="1" applyFill="1" applyBorder="1" applyAlignment="1">
      <alignment horizontal="center" vertical="center"/>
    </xf>
    <xf numFmtId="190" fontId="3" fillId="0" borderId="10" xfId="0" applyNumberFormat="1" applyFont="1" applyFill="1" applyBorder="1" applyAlignment="1" applyProtection="1">
      <alignment horizontal="center" vertical="center"/>
      <protection locked="0"/>
    </xf>
    <xf numFmtId="0" fontId="3" fillId="0" borderId="95" xfId="0" applyFont="1" applyFill="1" applyBorder="1" applyAlignment="1">
      <alignment horizontal="center" vertical="center"/>
    </xf>
    <xf numFmtId="190" fontId="3" fillId="0" borderId="25" xfId="0" applyNumberFormat="1" applyFont="1" applyFill="1" applyBorder="1" applyAlignment="1">
      <alignment horizontal="center" vertical="center"/>
    </xf>
    <xf numFmtId="0" fontId="3" fillId="0" borderId="37" xfId="0" applyFont="1" applyFill="1" applyBorder="1" applyAlignment="1">
      <alignment horizontal="center" vertical="center"/>
    </xf>
    <xf numFmtId="190" fontId="3" fillId="0" borderId="30" xfId="0" applyNumberFormat="1" applyFont="1" applyFill="1" applyBorder="1" applyAlignment="1">
      <alignment horizontal="center" vertical="center"/>
    </xf>
    <xf numFmtId="0" fontId="3" fillId="0" borderId="103" xfId="0" applyFont="1" applyFill="1" applyBorder="1" applyAlignment="1" applyProtection="1">
      <alignment horizontal="center" vertical="center"/>
      <protection locked="0"/>
    </xf>
    <xf numFmtId="190" fontId="3" fillId="0" borderId="30" xfId="0" applyNumberFormat="1" applyFont="1" applyFill="1" applyBorder="1" applyAlignment="1">
      <alignment horizontal="center" vertical="center"/>
    </xf>
    <xf numFmtId="190" fontId="3" fillId="0" borderId="50" xfId="0" applyNumberFormat="1"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109" xfId="0" applyFont="1" applyFill="1" applyBorder="1" applyAlignment="1" applyProtection="1">
      <alignment horizontal="center" vertical="center"/>
      <protection locked="0"/>
    </xf>
    <xf numFmtId="190" fontId="3" fillId="0" borderId="25" xfId="0" applyNumberFormat="1" applyFont="1" applyFill="1" applyBorder="1" applyAlignment="1" applyProtection="1">
      <alignment horizontal="center" vertical="center" wrapText="1"/>
      <protection locked="0"/>
    </xf>
    <xf numFmtId="0" fontId="3" fillId="0" borderId="95"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10" xfId="0" applyFont="1" applyFill="1" applyBorder="1" applyAlignment="1">
      <alignment horizontal="center" vertical="center" wrapText="1"/>
    </xf>
    <xf numFmtId="190" fontId="3" fillId="0" borderId="39" xfId="0" applyNumberFormat="1" applyFont="1" applyFill="1" applyBorder="1" applyAlignment="1" applyProtection="1">
      <alignment horizontal="center" vertical="center"/>
      <protection locked="0"/>
    </xf>
    <xf numFmtId="0" fontId="3" fillId="0" borderId="96" xfId="0" applyFont="1" applyFill="1" applyBorder="1" applyAlignment="1">
      <alignment horizontal="center"/>
    </xf>
    <xf numFmtId="0" fontId="3" fillId="0" borderId="97" xfId="0" applyFont="1" applyFill="1" applyBorder="1" applyAlignment="1">
      <alignment horizontal="center"/>
    </xf>
    <xf numFmtId="0" fontId="3" fillId="0" borderId="99" xfId="0" applyFont="1" applyFill="1" applyBorder="1" applyAlignment="1">
      <alignment horizontal="center" vertical="center" wrapText="1"/>
    </xf>
    <xf numFmtId="0" fontId="3" fillId="0" borderId="100" xfId="0" applyFont="1" applyFill="1" applyBorder="1" applyAlignment="1">
      <alignment horizontal="center" vertical="center" wrapText="1"/>
    </xf>
    <xf numFmtId="190" fontId="3" fillId="24" borderId="27" xfId="0" applyNumberFormat="1" applyFont="1" applyFill="1" applyBorder="1" applyAlignment="1">
      <alignment horizontal="center" vertical="center"/>
    </xf>
    <xf numFmtId="0" fontId="3" fillId="24" borderId="100" xfId="0" applyFont="1" applyFill="1" applyBorder="1" applyAlignment="1">
      <alignment horizontal="center" vertical="center"/>
    </xf>
    <xf numFmtId="190" fontId="3" fillId="24" borderId="32" xfId="0" applyNumberFormat="1" applyFont="1" applyFill="1" applyBorder="1" applyAlignment="1" applyProtection="1">
      <alignment horizontal="center" vertical="center"/>
      <protection/>
    </xf>
    <xf numFmtId="183" fontId="3" fillId="24" borderId="104" xfId="0" applyNumberFormat="1" applyFont="1" applyFill="1" applyBorder="1" applyAlignment="1">
      <alignment horizontal="center" vertical="center"/>
    </xf>
    <xf numFmtId="190" fontId="3" fillId="24" borderId="31" xfId="0" applyNumberFormat="1" applyFont="1" applyFill="1" applyBorder="1" applyAlignment="1" applyProtection="1">
      <alignment horizontal="center" vertical="center"/>
      <protection/>
    </xf>
    <xf numFmtId="183" fontId="3" fillId="24" borderId="103" xfId="0" applyNumberFormat="1" applyFont="1" applyFill="1" applyBorder="1" applyAlignment="1">
      <alignment horizontal="center" vertical="center"/>
    </xf>
    <xf numFmtId="190" fontId="3" fillId="24" borderId="35" xfId="0" applyNumberFormat="1" applyFont="1" applyFill="1" applyBorder="1" applyAlignment="1" applyProtection="1">
      <alignment horizontal="center" vertical="center"/>
      <protection/>
    </xf>
    <xf numFmtId="183" fontId="3" fillId="24" borderId="108" xfId="0" applyNumberFormat="1" applyFont="1" applyFill="1" applyBorder="1" applyAlignment="1">
      <alignment horizontal="center" vertical="center"/>
    </xf>
    <xf numFmtId="190" fontId="3" fillId="24" borderId="67" xfId="0" applyNumberFormat="1" applyFont="1" applyFill="1" applyBorder="1" applyAlignment="1" applyProtection="1">
      <alignment horizontal="center" vertical="center"/>
      <protection/>
    </xf>
    <xf numFmtId="190" fontId="3" fillId="24" borderId="27" xfId="0" applyNumberFormat="1" applyFont="1" applyFill="1" applyBorder="1" applyAlignment="1" applyProtection="1">
      <alignment horizontal="center" vertical="center"/>
      <protection/>
    </xf>
    <xf numFmtId="190" fontId="3" fillId="0" borderId="0" xfId="0" applyNumberFormat="1" applyFont="1" applyFill="1" applyBorder="1" applyAlignment="1">
      <alignment horizontal="center" vertical="center"/>
    </xf>
    <xf numFmtId="190" fontId="6" fillId="0" borderId="0" xfId="0" applyNumberFormat="1" applyFont="1" applyFill="1" applyAlignment="1">
      <alignment horizontal="center" vertical="center"/>
    </xf>
    <xf numFmtId="10" fontId="3" fillId="0" borderId="0" xfId="0" applyNumberFormat="1"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923925</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1857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T947"/>
  <sheetViews>
    <sheetView tabSelected="1" zoomScale="87" zoomScaleNormal="87" workbookViewId="0" topLeftCell="J929">
      <selection activeCell="U94" sqref="U94"/>
    </sheetView>
  </sheetViews>
  <sheetFormatPr defaultColWidth="9.140625" defaultRowHeight="12" customHeight="1"/>
  <cols>
    <col min="1" max="1" width="14.00390625" style="3" customWidth="1"/>
    <col min="2" max="2" width="13.8515625" style="3" customWidth="1"/>
    <col min="3" max="3" width="8.28125" style="3" customWidth="1"/>
    <col min="4" max="4" width="11.00390625" style="3" customWidth="1"/>
    <col min="5" max="5" width="7.57421875" style="3" customWidth="1"/>
    <col min="6" max="6" width="4.57421875" style="3" customWidth="1"/>
    <col min="7" max="7" width="9.00390625" style="7" customWidth="1"/>
    <col min="8" max="8" width="25.140625" style="180" customWidth="1"/>
    <col min="9" max="9" width="5.57421875" style="7" customWidth="1"/>
    <col min="10" max="10" width="7.7109375" style="7" customWidth="1"/>
    <col min="11" max="11" width="30.28125" style="7" customWidth="1"/>
    <col min="12" max="12" width="6.28125" style="210" customWidth="1"/>
    <col min="13" max="13" width="22.7109375" style="176" customWidth="1"/>
    <col min="14" max="14" width="10.8515625" style="176" customWidth="1"/>
    <col min="15" max="15" width="11.140625" style="176" customWidth="1"/>
    <col min="16" max="16" width="13.00390625" style="176" customWidth="1"/>
    <col min="17" max="17" width="9.7109375" style="176" customWidth="1"/>
    <col min="18" max="18" width="16.8515625" style="176" customWidth="1"/>
    <col min="19" max="19" width="17.57421875" style="176" customWidth="1"/>
    <col min="20" max="20" width="9.140625" style="176" customWidth="1"/>
    <col min="21" max="16384" width="9.140625" style="3" customWidth="1"/>
  </cols>
  <sheetData>
    <row r="2" ht="12" customHeight="1" thickBot="1"/>
    <row r="3" spans="3:19" ht="12" customHeight="1" thickBot="1" thickTop="1">
      <c r="C3" s="903" t="s">
        <v>1822</v>
      </c>
      <c r="D3" s="17" t="s">
        <v>1807</v>
      </c>
      <c r="E3" s="890" t="s">
        <v>1110</v>
      </c>
      <c r="F3" s="891"/>
      <c r="G3" s="891"/>
      <c r="H3" s="892"/>
      <c r="I3" s="129"/>
      <c r="J3" s="896" t="s">
        <v>1830</v>
      </c>
      <c r="K3" s="897"/>
      <c r="L3" s="922" t="s">
        <v>1111</v>
      </c>
      <c r="M3" s="922"/>
      <c r="N3" s="922"/>
      <c r="O3" s="922"/>
      <c r="P3" s="214"/>
      <c r="Q3" s="177"/>
      <c r="R3" s="177"/>
      <c r="S3" s="177"/>
    </row>
    <row r="4" spans="3:19" ht="12" customHeight="1">
      <c r="C4" s="903"/>
      <c r="D4" s="17" t="s">
        <v>1808</v>
      </c>
      <c r="E4" s="893" t="s">
        <v>1098</v>
      </c>
      <c r="F4" s="894"/>
      <c r="G4" s="894"/>
      <c r="H4" s="895"/>
      <c r="I4" s="129"/>
      <c r="J4" s="134" t="s">
        <v>1831</v>
      </c>
      <c r="K4" s="130"/>
      <c r="L4" s="894" t="s">
        <v>1112</v>
      </c>
      <c r="M4" s="894"/>
      <c r="N4" s="894"/>
      <c r="O4" s="894"/>
      <c r="P4" s="215"/>
      <c r="Q4" s="177"/>
      <c r="R4" s="177"/>
      <c r="S4" s="177"/>
    </row>
    <row r="5" spans="3:19" ht="12" customHeight="1">
      <c r="C5" s="16" t="s">
        <v>1823</v>
      </c>
      <c r="D5" s="17" t="s">
        <v>1809</v>
      </c>
      <c r="E5" s="26" t="s">
        <v>1099</v>
      </c>
      <c r="F5" s="5"/>
      <c r="G5" s="133"/>
      <c r="H5" s="181"/>
      <c r="I5" s="133"/>
      <c r="J5" s="134" t="s">
        <v>1832</v>
      </c>
      <c r="K5" s="130"/>
      <c r="L5" s="894" t="s">
        <v>1113</v>
      </c>
      <c r="M5" s="894"/>
      <c r="N5" s="894"/>
      <c r="O5" s="894"/>
      <c r="P5" s="215"/>
      <c r="Q5" s="177"/>
      <c r="R5" s="177"/>
      <c r="S5" s="177"/>
    </row>
    <row r="6" spans="4:19" ht="12" customHeight="1" thickBot="1">
      <c r="D6" s="17" t="s">
        <v>1810</v>
      </c>
      <c r="E6" s="26" t="s">
        <v>1100</v>
      </c>
      <c r="F6" s="5"/>
      <c r="G6" s="133"/>
      <c r="H6" s="181"/>
      <c r="I6" s="133"/>
      <c r="J6" s="28" t="s">
        <v>1833</v>
      </c>
      <c r="K6" s="131"/>
      <c r="L6" s="211" t="s">
        <v>1114</v>
      </c>
      <c r="M6" s="177"/>
      <c r="N6" s="177"/>
      <c r="O6" s="177"/>
      <c r="P6" s="215"/>
      <c r="Q6" s="177"/>
      <c r="R6" s="177"/>
      <c r="S6" s="177"/>
    </row>
    <row r="7" spans="3:20" ht="12" customHeight="1">
      <c r="C7" s="4"/>
      <c r="D7" s="17" t="s">
        <v>1811</v>
      </c>
      <c r="E7" s="26" t="s">
        <v>1101</v>
      </c>
      <c r="F7" s="5"/>
      <c r="G7" s="133"/>
      <c r="H7" s="181"/>
      <c r="I7" s="133"/>
      <c r="J7" s="133"/>
      <c r="K7" s="132"/>
      <c r="L7" s="923" t="s">
        <v>1115</v>
      </c>
      <c r="M7" s="894"/>
      <c r="N7" s="894"/>
      <c r="O7" s="894"/>
      <c r="P7" s="215"/>
      <c r="Q7" s="177"/>
      <c r="R7" s="177"/>
      <c r="S7" s="177"/>
      <c r="T7" s="1001"/>
    </row>
    <row r="8" spans="3:20" ht="12" customHeight="1">
      <c r="C8" s="4"/>
      <c r="D8" s="17" t="s">
        <v>1812</v>
      </c>
      <c r="E8" s="26" t="s">
        <v>1102</v>
      </c>
      <c r="F8" s="5"/>
      <c r="G8" s="133"/>
      <c r="H8" s="181"/>
      <c r="I8" s="133"/>
      <c r="J8" s="133"/>
      <c r="K8" s="132"/>
      <c r="L8" s="923" t="s">
        <v>1116</v>
      </c>
      <c r="M8" s="894"/>
      <c r="N8" s="894"/>
      <c r="O8" s="894"/>
      <c r="P8" s="215"/>
      <c r="Q8" s="177"/>
      <c r="R8" s="177"/>
      <c r="S8" s="177"/>
      <c r="T8" s="1001"/>
    </row>
    <row r="9" spans="3:20" ht="12" customHeight="1">
      <c r="C9" s="4"/>
      <c r="D9" s="17" t="s">
        <v>1813</v>
      </c>
      <c r="E9" s="26" t="s">
        <v>1103</v>
      </c>
      <c r="F9" s="5"/>
      <c r="G9" s="133"/>
      <c r="H9" s="181"/>
      <c r="I9" s="133"/>
      <c r="J9" s="133"/>
      <c r="K9" s="132"/>
      <c r="L9" s="923" t="s">
        <v>1117</v>
      </c>
      <c r="M9" s="894"/>
      <c r="N9" s="894"/>
      <c r="O9" s="894"/>
      <c r="P9" s="215"/>
      <c r="Q9" s="177"/>
      <c r="R9" s="177"/>
      <c r="S9" s="177"/>
      <c r="T9" s="1001"/>
    </row>
    <row r="10" spans="3:20" ht="12" customHeight="1">
      <c r="C10" s="4"/>
      <c r="D10" s="17" t="s">
        <v>1814</v>
      </c>
      <c r="E10" s="26" t="s">
        <v>1104</v>
      </c>
      <c r="F10" s="5"/>
      <c r="G10" s="133"/>
      <c r="H10" s="181"/>
      <c r="I10" s="133"/>
      <c r="J10" s="133"/>
      <c r="K10" s="132"/>
      <c r="L10" s="923" t="s">
        <v>1118</v>
      </c>
      <c r="M10" s="894"/>
      <c r="N10" s="894"/>
      <c r="O10" s="894"/>
      <c r="P10" s="215"/>
      <c r="Q10" s="177"/>
      <c r="R10" s="177"/>
      <c r="S10" s="177"/>
      <c r="T10" s="1001"/>
    </row>
    <row r="11" spans="3:20" ht="12" customHeight="1">
      <c r="C11" s="4"/>
      <c r="D11" s="17" t="s">
        <v>1815</v>
      </c>
      <c r="E11" s="893" t="s">
        <v>1105</v>
      </c>
      <c r="F11" s="894"/>
      <c r="G11" s="894"/>
      <c r="H11" s="895"/>
      <c r="I11" s="129"/>
      <c r="J11" s="129"/>
      <c r="K11" s="132"/>
      <c r="L11" s="923" t="s">
        <v>2013</v>
      </c>
      <c r="M11" s="894"/>
      <c r="N11" s="894"/>
      <c r="O11" s="894"/>
      <c r="P11" s="215"/>
      <c r="Q11" s="177"/>
      <c r="R11" s="177"/>
      <c r="S11" s="177"/>
      <c r="T11" s="1001"/>
    </row>
    <row r="12" spans="3:20" ht="12" customHeight="1">
      <c r="C12" s="4"/>
      <c r="D12" s="17" t="s">
        <v>1816</v>
      </c>
      <c r="E12" s="26" t="s">
        <v>1106</v>
      </c>
      <c r="F12" s="5"/>
      <c r="G12" s="133"/>
      <c r="H12" s="181"/>
      <c r="I12" s="133"/>
      <c r="J12" s="133"/>
      <c r="K12" s="132"/>
      <c r="L12" s="924" t="s">
        <v>2014</v>
      </c>
      <c r="M12" s="925"/>
      <c r="N12" s="925"/>
      <c r="O12" s="925"/>
      <c r="P12" s="215"/>
      <c r="Q12" s="177"/>
      <c r="R12" s="177"/>
      <c r="S12" s="177"/>
      <c r="T12" s="1001"/>
    </row>
    <row r="13" spans="3:20" ht="12" customHeight="1">
      <c r="C13" s="4"/>
      <c r="D13" s="17" t="s">
        <v>1817</v>
      </c>
      <c r="E13" s="893" t="s">
        <v>1107</v>
      </c>
      <c r="F13" s="894"/>
      <c r="G13" s="894"/>
      <c r="H13" s="895"/>
      <c r="I13" s="129"/>
      <c r="J13" s="129"/>
      <c r="K13" s="132"/>
      <c r="L13" s="923" t="s">
        <v>2015</v>
      </c>
      <c r="M13" s="894"/>
      <c r="N13" s="894"/>
      <c r="O13" s="894"/>
      <c r="P13" s="215"/>
      <c r="Q13" s="177"/>
      <c r="R13" s="177"/>
      <c r="S13" s="177"/>
      <c r="T13" s="1001"/>
    </row>
    <row r="14" spans="3:20" ht="12" customHeight="1" thickBot="1">
      <c r="C14" s="4"/>
      <c r="D14" s="17" t="s">
        <v>1818</v>
      </c>
      <c r="E14" s="26" t="s">
        <v>1108</v>
      </c>
      <c r="F14" s="5"/>
      <c r="G14" s="133"/>
      <c r="H14" s="181"/>
      <c r="I14" s="133"/>
      <c r="J14" s="133"/>
      <c r="K14" s="132"/>
      <c r="L14" s="917" t="s">
        <v>2016</v>
      </c>
      <c r="M14" s="918"/>
      <c r="N14" s="918"/>
      <c r="O14" s="918"/>
      <c r="P14" s="216"/>
      <c r="Q14" s="177"/>
      <c r="R14" s="177"/>
      <c r="S14" s="177"/>
      <c r="T14" s="1001"/>
    </row>
    <row r="15" spans="3:20" ht="12" customHeight="1" thickTop="1">
      <c r="C15" s="4"/>
      <c r="D15" s="17" t="s">
        <v>1819</v>
      </c>
      <c r="E15" s="26" t="s">
        <v>1109</v>
      </c>
      <c r="F15" s="5"/>
      <c r="G15" s="133"/>
      <c r="H15" s="181"/>
      <c r="I15" s="133"/>
      <c r="J15" s="133"/>
      <c r="K15" s="133"/>
      <c r="L15" s="211"/>
      <c r="T15" s="1001"/>
    </row>
    <row r="16" spans="1:20" ht="12" customHeight="1">
      <c r="A16" s="4"/>
      <c r="C16" s="4"/>
      <c r="D16" s="17" t="s">
        <v>1820</v>
      </c>
      <c r="E16" s="26" t="s">
        <v>2021</v>
      </c>
      <c r="F16" s="5"/>
      <c r="G16" s="133"/>
      <c r="H16" s="181"/>
      <c r="I16" s="133"/>
      <c r="J16" s="133"/>
      <c r="K16" s="133"/>
      <c r="L16" s="211"/>
      <c r="T16" s="1001"/>
    </row>
    <row r="17" spans="1:20" ht="12" customHeight="1" thickBot="1">
      <c r="A17" s="4"/>
      <c r="C17" s="4"/>
      <c r="D17" s="17" t="s">
        <v>1821</v>
      </c>
      <c r="E17" s="919" t="s">
        <v>2020</v>
      </c>
      <c r="F17" s="920"/>
      <c r="G17" s="920"/>
      <c r="H17" s="921"/>
      <c r="I17" s="129"/>
      <c r="J17" s="129"/>
      <c r="K17" s="133"/>
      <c r="L17" s="211"/>
      <c r="T17" s="1001"/>
    </row>
    <row r="18" spans="1:12" ht="12" customHeight="1">
      <c r="A18" s="4"/>
      <c r="B18" s="1"/>
      <c r="C18" s="2"/>
      <c r="D18" s="1"/>
      <c r="E18" s="15"/>
      <c r="F18" s="15"/>
      <c r="G18" s="129"/>
      <c r="H18" s="124"/>
      <c r="I18" s="129"/>
      <c r="J18" s="129"/>
      <c r="K18" s="133"/>
      <c r="L18" s="211"/>
    </row>
    <row r="19" spans="1:20" ht="12" customHeight="1">
      <c r="A19" s="4"/>
      <c r="B19" s="1"/>
      <c r="C19" s="2"/>
      <c r="D19" s="1"/>
      <c r="E19" s="15"/>
      <c r="F19" s="15"/>
      <c r="G19" s="129"/>
      <c r="H19" s="124"/>
      <c r="I19" s="129"/>
      <c r="J19" s="129"/>
      <c r="K19" s="133"/>
      <c r="L19" s="211"/>
      <c r="T19" s="1001"/>
    </row>
    <row r="20" spans="1:20" ht="12" customHeight="1">
      <c r="A20" s="25" t="s">
        <v>1824</v>
      </c>
      <c r="B20" s="25"/>
      <c r="C20" s="142"/>
      <c r="D20" s="25"/>
      <c r="E20" s="143"/>
      <c r="F20" s="143"/>
      <c r="G20" s="144"/>
      <c r="H20" s="165"/>
      <c r="I20" s="144"/>
      <c r="J20" s="144"/>
      <c r="K20" s="145"/>
      <c r="L20" s="212"/>
      <c r="M20" s="178"/>
      <c r="S20" s="178"/>
      <c r="T20" s="1001"/>
    </row>
    <row r="21" spans="1:20" ht="12" customHeight="1" thickBot="1">
      <c r="A21" s="17" t="s">
        <v>1825</v>
      </c>
      <c r="B21" s="146"/>
      <c r="C21" s="142"/>
      <c r="D21" s="146"/>
      <c r="E21" s="25"/>
      <c r="F21" s="25"/>
      <c r="G21" s="147"/>
      <c r="H21" s="182"/>
      <c r="I21" s="147"/>
      <c r="J21" s="147"/>
      <c r="K21" s="148"/>
      <c r="L21" s="213"/>
      <c r="M21" s="178"/>
      <c r="S21" s="178"/>
      <c r="T21" s="1001"/>
    </row>
    <row r="22" spans="1:20" ht="12" customHeight="1" thickTop="1">
      <c r="A22" s="909" t="s">
        <v>1092</v>
      </c>
      <c r="B22" s="914" t="s">
        <v>1093</v>
      </c>
      <c r="C22" s="888" t="s">
        <v>2019</v>
      </c>
      <c r="D22" s="888" t="s">
        <v>1090</v>
      </c>
      <c r="E22" s="888" t="s">
        <v>1091</v>
      </c>
      <c r="F22" s="888" t="s">
        <v>1826</v>
      </c>
      <c r="G22" s="783" t="s">
        <v>1827</v>
      </c>
      <c r="H22" s="900" t="s">
        <v>1089</v>
      </c>
      <c r="I22" s="783" t="s">
        <v>1829</v>
      </c>
      <c r="J22" s="783" t="s">
        <v>1828</v>
      </c>
      <c r="K22" s="783" t="s">
        <v>2017</v>
      </c>
      <c r="L22" s="907" t="s">
        <v>2018</v>
      </c>
      <c r="M22" s="888" t="s">
        <v>1094</v>
      </c>
      <c r="N22" s="898" t="s">
        <v>1095</v>
      </c>
      <c r="O22" s="898" t="s">
        <v>1096</v>
      </c>
      <c r="P22" s="901" t="s">
        <v>1088</v>
      </c>
      <c r="Q22" s="905" t="s">
        <v>1097</v>
      </c>
      <c r="R22" s="905" t="s">
        <v>235</v>
      </c>
      <c r="S22" s="1002" t="s">
        <v>236</v>
      </c>
      <c r="T22" s="1003" t="s">
        <v>237</v>
      </c>
    </row>
    <row r="23" spans="1:20" ht="33.75" customHeight="1" thickBot="1">
      <c r="A23" s="910"/>
      <c r="B23" s="915"/>
      <c r="C23" s="797"/>
      <c r="D23" s="797"/>
      <c r="E23" s="797"/>
      <c r="F23" s="904"/>
      <c r="G23" s="823"/>
      <c r="H23" s="785"/>
      <c r="I23" s="823"/>
      <c r="J23" s="823"/>
      <c r="K23" s="715"/>
      <c r="L23" s="908"/>
      <c r="M23" s="916"/>
      <c r="N23" s="899"/>
      <c r="O23" s="899"/>
      <c r="P23" s="902"/>
      <c r="Q23" s="906"/>
      <c r="R23" s="1004"/>
      <c r="S23" s="1005"/>
      <c r="T23" s="1006"/>
    </row>
    <row r="24" spans="1:20" s="7" customFormat="1" ht="12" customHeight="1" thickTop="1">
      <c r="A24" s="788" t="s">
        <v>1836</v>
      </c>
      <c r="B24" s="791" t="s">
        <v>2031</v>
      </c>
      <c r="C24" s="791" t="s">
        <v>402</v>
      </c>
      <c r="D24" s="791"/>
      <c r="E24" s="791" t="s">
        <v>1834</v>
      </c>
      <c r="F24" s="714" t="s">
        <v>1835</v>
      </c>
      <c r="G24" s="792" t="s">
        <v>2022</v>
      </c>
      <c r="H24" s="707" t="s">
        <v>299</v>
      </c>
      <c r="I24" s="740">
        <v>8</v>
      </c>
      <c r="J24" s="518" t="s">
        <v>1052</v>
      </c>
      <c r="K24" s="149" t="s">
        <v>1837</v>
      </c>
      <c r="L24" s="101" t="s">
        <v>2089</v>
      </c>
      <c r="M24" s="714" t="s">
        <v>298</v>
      </c>
      <c r="N24" s="242">
        <v>3767</v>
      </c>
      <c r="O24" s="11">
        <v>1</v>
      </c>
      <c r="P24" s="317" t="s">
        <v>1160</v>
      </c>
      <c r="Q24" s="274">
        <v>5.28</v>
      </c>
      <c r="R24" s="274">
        <v>19889.76</v>
      </c>
      <c r="S24" s="1007">
        <v>13922.832</v>
      </c>
      <c r="T24" s="1008">
        <v>0.7</v>
      </c>
    </row>
    <row r="25" spans="1:20" s="7" customFormat="1" ht="12" customHeight="1">
      <c r="A25" s="790"/>
      <c r="B25" s="802"/>
      <c r="C25" s="802"/>
      <c r="D25" s="802"/>
      <c r="E25" s="802"/>
      <c r="F25" s="715"/>
      <c r="G25" s="794"/>
      <c r="H25" s="708"/>
      <c r="I25" s="696"/>
      <c r="J25" s="519" t="s">
        <v>1053</v>
      </c>
      <c r="K25" s="151" t="s">
        <v>1167</v>
      </c>
      <c r="L25" s="100" t="s">
        <v>2090</v>
      </c>
      <c r="M25" s="715"/>
      <c r="N25" s="196">
        <v>3767</v>
      </c>
      <c r="O25" s="9">
        <v>1</v>
      </c>
      <c r="P25" s="318" t="s">
        <v>1161</v>
      </c>
      <c r="Q25" s="255">
        <v>5.28</v>
      </c>
      <c r="R25" s="255">
        <v>9944.88</v>
      </c>
      <c r="S25" s="1009">
        <v>994.4880000000002</v>
      </c>
      <c r="T25" s="1010">
        <v>0.1</v>
      </c>
    </row>
    <row r="26" spans="1:20" s="7" customFormat="1" ht="12" customHeight="1">
      <c r="A26" s="790"/>
      <c r="B26" s="802"/>
      <c r="C26" s="802"/>
      <c r="D26" s="802"/>
      <c r="E26" s="802"/>
      <c r="F26" s="715"/>
      <c r="G26" s="794"/>
      <c r="H26" s="708"/>
      <c r="I26" s="696"/>
      <c r="J26" s="520" t="s">
        <v>1054</v>
      </c>
      <c r="K26" s="156" t="s">
        <v>300</v>
      </c>
      <c r="L26" s="74" t="s">
        <v>1003</v>
      </c>
      <c r="M26" s="715"/>
      <c r="N26" s="193">
        <v>1883</v>
      </c>
      <c r="O26" s="36">
        <v>1</v>
      </c>
      <c r="P26" s="324" t="s">
        <v>1161</v>
      </c>
      <c r="Q26" s="295">
        <v>5.28</v>
      </c>
      <c r="R26" s="256">
        <v>1690.1808</v>
      </c>
      <c r="S26" s="1011">
        <v>507.05424</v>
      </c>
      <c r="T26" s="1012">
        <v>0.3</v>
      </c>
    </row>
    <row r="27" spans="1:20" s="7" customFormat="1" ht="22.5">
      <c r="A27" s="790"/>
      <c r="B27" s="802"/>
      <c r="C27" s="802"/>
      <c r="D27" s="802"/>
      <c r="E27" s="802"/>
      <c r="F27" s="715"/>
      <c r="G27" s="794"/>
      <c r="H27" s="708"/>
      <c r="I27" s="696"/>
      <c r="J27" s="521" t="s">
        <v>1055</v>
      </c>
      <c r="K27" s="590" t="s">
        <v>301</v>
      </c>
      <c r="L27" s="79" t="s">
        <v>1664</v>
      </c>
      <c r="M27" s="715"/>
      <c r="N27" s="197">
        <v>3767</v>
      </c>
      <c r="O27" s="93">
        <v>1</v>
      </c>
      <c r="P27" s="323" t="s">
        <v>1161</v>
      </c>
      <c r="Q27" s="301">
        <v>5.28</v>
      </c>
      <c r="R27" s="278">
        <v>3946.3092</v>
      </c>
      <c r="S27" s="1013">
        <v>2367.78552</v>
      </c>
      <c r="T27" s="1014">
        <v>0.6</v>
      </c>
    </row>
    <row r="28" spans="1:20" s="604" customFormat="1" ht="12" customHeight="1" thickBot="1">
      <c r="A28" s="790"/>
      <c r="B28" s="802"/>
      <c r="C28" s="802"/>
      <c r="D28" s="802"/>
      <c r="E28" s="802"/>
      <c r="F28" s="715"/>
      <c r="G28" s="794"/>
      <c r="H28" s="708"/>
      <c r="I28" s="696"/>
      <c r="J28" s="598" t="s">
        <v>491</v>
      </c>
      <c r="K28" s="504" t="s">
        <v>1169</v>
      </c>
      <c r="L28" s="599" t="s">
        <v>2092</v>
      </c>
      <c r="M28" s="715"/>
      <c r="N28" s="600">
        <v>3767</v>
      </c>
      <c r="O28" s="601">
        <v>1</v>
      </c>
      <c r="P28" s="602" t="s">
        <v>1161</v>
      </c>
      <c r="Q28" s="603">
        <v>5.28</v>
      </c>
      <c r="R28" s="483">
        <v>6846.899200000001</v>
      </c>
      <c r="S28" s="1015">
        <v>3423.4496000000004</v>
      </c>
      <c r="T28" s="1016">
        <v>0.5</v>
      </c>
    </row>
    <row r="29" spans="1:20" s="7" customFormat="1" ht="12" customHeight="1" thickTop="1">
      <c r="A29" s="788" t="s">
        <v>1836</v>
      </c>
      <c r="B29" s="760" t="s">
        <v>1685</v>
      </c>
      <c r="C29" s="791" t="s">
        <v>253</v>
      </c>
      <c r="D29" s="760"/>
      <c r="E29" s="760" t="s">
        <v>1834</v>
      </c>
      <c r="F29" s="723" t="s">
        <v>1153</v>
      </c>
      <c r="G29" s="792" t="s">
        <v>2023</v>
      </c>
      <c r="H29" s="912" t="s">
        <v>199</v>
      </c>
      <c r="I29" s="740">
        <v>12</v>
      </c>
      <c r="J29" s="534" t="s">
        <v>492</v>
      </c>
      <c r="K29" s="156" t="s">
        <v>1837</v>
      </c>
      <c r="L29" s="104" t="s">
        <v>2089</v>
      </c>
      <c r="M29" s="714" t="s">
        <v>195</v>
      </c>
      <c r="N29" s="243">
        <v>5180</v>
      </c>
      <c r="O29" s="232">
        <v>1</v>
      </c>
      <c r="P29" s="331" t="s">
        <v>1160</v>
      </c>
      <c r="Q29" s="309">
        <v>9.37</v>
      </c>
      <c r="R29" s="284">
        <v>48536.6</v>
      </c>
      <c r="S29" s="1017">
        <v>33975.62</v>
      </c>
      <c r="T29" s="1018">
        <v>0.7</v>
      </c>
    </row>
    <row r="30" spans="1:20" s="7" customFormat="1" ht="12" customHeight="1">
      <c r="A30" s="790"/>
      <c r="B30" s="802"/>
      <c r="C30" s="802"/>
      <c r="D30" s="802"/>
      <c r="E30" s="802"/>
      <c r="F30" s="724"/>
      <c r="G30" s="794"/>
      <c r="H30" s="913"/>
      <c r="I30" s="696"/>
      <c r="J30" s="519" t="s">
        <v>493</v>
      </c>
      <c r="K30" s="150" t="s">
        <v>1935</v>
      </c>
      <c r="L30" s="76" t="s">
        <v>324</v>
      </c>
      <c r="M30" s="797"/>
      <c r="N30" s="243">
        <v>5180</v>
      </c>
      <c r="O30" s="41">
        <v>1</v>
      </c>
      <c r="P30" s="319" t="s">
        <v>1160</v>
      </c>
      <c r="Q30" s="294">
        <v>9.37</v>
      </c>
      <c r="R30" s="255">
        <v>12134.15</v>
      </c>
      <c r="S30" s="1009">
        <v>2426.83</v>
      </c>
      <c r="T30" s="1010">
        <v>0.2</v>
      </c>
    </row>
    <row r="31" spans="1:20" s="7" customFormat="1" ht="12" customHeight="1">
      <c r="A31" s="790"/>
      <c r="B31" s="802"/>
      <c r="C31" s="802"/>
      <c r="D31" s="802"/>
      <c r="E31" s="802"/>
      <c r="F31" s="724"/>
      <c r="G31" s="794"/>
      <c r="H31" s="913"/>
      <c r="I31" s="696"/>
      <c r="J31" s="519" t="s">
        <v>494</v>
      </c>
      <c r="K31" s="150" t="s">
        <v>2135</v>
      </c>
      <c r="L31" s="76" t="s">
        <v>2090</v>
      </c>
      <c r="M31" s="797"/>
      <c r="N31" s="243">
        <v>5180</v>
      </c>
      <c r="O31" s="232">
        <v>1</v>
      </c>
      <c r="P31" s="319" t="s">
        <v>1160</v>
      </c>
      <c r="Q31" s="294">
        <v>9.37</v>
      </c>
      <c r="R31" s="255">
        <v>48536.6</v>
      </c>
      <c r="S31" s="1009">
        <v>14560.98</v>
      </c>
      <c r="T31" s="1010">
        <v>0.3</v>
      </c>
    </row>
    <row r="32" spans="1:20" s="7" customFormat="1" ht="12" customHeight="1">
      <c r="A32" s="790"/>
      <c r="B32" s="802"/>
      <c r="C32" s="802"/>
      <c r="D32" s="802"/>
      <c r="E32" s="802"/>
      <c r="F32" s="724"/>
      <c r="G32" s="794"/>
      <c r="H32" s="913"/>
      <c r="I32" s="696"/>
      <c r="J32" s="519" t="s">
        <v>495</v>
      </c>
      <c r="K32" s="150" t="s">
        <v>1149</v>
      </c>
      <c r="L32" s="76" t="s">
        <v>2090</v>
      </c>
      <c r="M32" s="797"/>
      <c r="N32" s="243">
        <v>5180</v>
      </c>
      <c r="O32" s="41">
        <v>1</v>
      </c>
      <c r="P32" s="319" t="s">
        <v>1161</v>
      </c>
      <c r="Q32" s="294">
        <v>9.37</v>
      </c>
      <c r="R32" s="255">
        <v>97073.2</v>
      </c>
      <c r="S32" s="1009">
        <v>29121.96</v>
      </c>
      <c r="T32" s="1010">
        <v>0.3</v>
      </c>
    </row>
    <row r="33" spans="1:20" s="7" customFormat="1" ht="12" customHeight="1">
      <c r="A33" s="790"/>
      <c r="B33" s="802"/>
      <c r="C33" s="802"/>
      <c r="D33" s="802"/>
      <c r="E33" s="802"/>
      <c r="F33" s="724"/>
      <c r="G33" s="794"/>
      <c r="H33" s="913"/>
      <c r="I33" s="696"/>
      <c r="J33" s="519" t="s">
        <v>496</v>
      </c>
      <c r="K33" s="150" t="s">
        <v>1148</v>
      </c>
      <c r="L33" s="76" t="s">
        <v>2090</v>
      </c>
      <c r="M33" s="797"/>
      <c r="N33" s="243">
        <v>3161</v>
      </c>
      <c r="O33" s="232">
        <v>1</v>
      </c>
      <c r="P33" s="319" t="s">
        <v>1160</v>
      </c>
      <c r="Q33" s="294">
        <v>9.37</v>
      </c>
      <c r="R33" s="255">
        <v>1698974.28</v>
      </c>
      <c r="S33" s="1009">
        <v>849487.14</v>
      </c>
      <c r="T33" s="1010">
        <v>0.5</v>
      </c>
    </row>
    <row r="34" spans="1:20" s="7" customFormat="1" ht="12" customHeight="1">
      <c r="A34" s="790"/>
      <c r="B34" s="802"/>
      <c r="C34" s="802"/>
      <c r="D34" s="802"/>
      <c r="E34" s="802"/>
      <c r="F34" s="724"/>
      <c r="G34" s="794"/>
      <c r="H34" s="913"/>
      <c r="I34" s="696"/>
      <c r="J34" s="519" t="s">
        <v>497</v>
      </c>
      <c r="K34" s="150" t="s">
        <v>1171</v>
      </c>
      <c r="L34" s="76" t="s">
        <v>1664</v>
      </c>
      <c r="M34" s="797"/>
      <c r="N34" s="243">
        <v>5180</v>
      </c>
      <c r="O34" s="41">
        <v>1</v>
      </c>
      <c r="P34" s="319" t="s">
        <v>1161</v>
      </c>
      <c r="Q34" s="294">
        <v>9.37</v>
      </c>
      <c r="R34" s="255">
        <v>29448.3</v>
      </c>
      <c r="S34" s="1009">
        <v>20613.81</v>
      </c>
      <c r="T34" s="1010">
        <v>0.7</v>
      </c>
    </row>
    <row r="35" spans="1:20" s="7" customFormat="1" ht="12" customHeight="1">
      <c r="A35" s="790"/>
      <c r="B35" s="802"/>
      <c r="C35" s="802"/>
      <c r="D35" s="802"/>
      <c r="E35" s="802"/>
      <c r="F35" s="724"/>
      <c r="G35" s="794"/>
      <c r="H35" s="913"/>
      <c r="I35" s="696"/>
      <c r="J35" s="519" t="s">
        <v>498</v>
      </c>
      <c r="K35" s="151" t="s">
        <v>1936</v>
      </c>
      <c r="L35" s="76" t="s">
        <v>319</v>
      </c>
      <c r="M35" s="797"/>
      <c r="N35" s="243">
        <v>5180</v>
      </c>
      <c r="O35" s="232">
        <v>1</v>
      </c>
      <c r="P35" s="319" t="s">
        <v>1161</v>
      </c>
      <c r="Q35" s="294">
        <v>9.37</v>
      </c>
      <c r="R35" s="255">
        <v>48536.6</v>
      </c>
      <c r="S35" s="1009">
        <v>14560.98</v>
      </c>
      <c r="T35" s="1010">
        <v>0.3</v>
      </c>
    </row>
    <row r="36" spans="1:20" s="7" customFormat="1" ht="12" customHeight="1">
      <c r="A36" s="790"/>
      <c r="B36" s="802"/>
      <c r="C36" s="802"/>
      <c r="D36" s="802"/>
      <c r="E36" s="802"/>
      <c r="F36" s="724"/>
      <c r="G36" s="794"/>
      <c r="H36" s="913"/>
      <c r="I36" s="696"/>
      <c r="J36" s="521" t="s">
        <v>499</v>
      </c>
      <c r="K36" s="153" t="s">
        <v>1151</v>
      </c>
      <c r="L36" s="79" t="s">
        <v>2092</v>
      </c>
      <c r="M36" s="797"/>
      <c r="N36" s="270">
        <v>5180</v>
      </c>
      <c r="O36" s="36">
        <v>1</v>
      </c>
      <c r="P36" s="323" t="s">
        <v>1161</v>
      </c>
      <c r="Q36" s="301">
        <v>9.37</v>
      </c>
      <c r="R36" s="278">
        <v>29489.221999999998</v>
      </c>
      <c r="S36" s="1013">
        <v>20642.4554</v>
      </c>
      <c r="T36" s="1012">
        <v>0.7</v>
      </c>
    </row>
    <row r="37" spans="1:20" s="604" customFormat="1" ht="24.75" customHeight="1" thickBot="1">
      <c r="A37" s="790"/>
      <c r="B37" s="802"/>
      <c r="C37" s="802"/>
      <c r="D37" s="802"/>
      <c r="E37" s="802"/>
      <c r="F37" s="697"/>
      <c r="G37" s="794"/>
      <c r="H37" s="913"/>
      <c r="I37" s="796"/>
      <c r="J37" s="598" t="s">
        <v>500</v>
      </c>
      <c r="K37" s="605" t="s">
        <v>2134</v>
      </c>
      <c r="L37" s="599" t="s">
        <v>1003</v>
      </c>
      <c r="M37" s="798"/>
      <c r="N37" s="363">
        <v>5180</v>
      </c>
      <c r="O37" s="606">
        <v>1</v>
      </c>
      <c r="P37" s="602" t="s">
        <v>1161</v>
      </c>
      <c r="Q37" s="603">
        <v>9.37</v>
      </c>
      <c r="R37" s="483">
        <v>970.7319999999999</v>
      </c>
      <c r="S37" s="1015">
        <v>485.36599999999993</v>
      </c>
      <c r="T37" s="1019">
        <v>0.5</v>
      </c>
    </row>
    <row r="38" spans="1:20" s="7" customFormat="1" ht="12" customHeight="1" thickTop="1">
      <c r="A38" s="788" t="s">
        <v>1836</v>
      </c>
      <c r="B38" s="760" t="s">
        <v>1685</v>
      </c>
      <c r="C38" s="791" t="s">
        <v>1646</v>
      </c>
      <c r="D38" s="760"/>
      <c r="E38" s="760" t="s">
        <v>1834</v>
      </c>
      <c r="F38" s="723" t="s">
        <v>1153</v>
      </c>
      <c r="G38" s="792" t="s">
        <v>1308</v>
      </c>
      <c r="H38" s="912" t="s">
        <v>200</v>
      </c>
      <c r="I38" s="740">
        <v>12</v>
      </c>
      <c r="J38" s="534" t="s">
        <v>501</v>
      </c>
      <c r="K38" s="156" t="s">
        <v>1837</v>
      </c>
      <c r="L38" s="104" t="s">
        <v>2089</v>
      </c>
      <c r="M38" s="711" t="s">
        <v>168</v>
      </c>
      <c r="N38" s="243">
        <v>1853</v>
      </c>
      <c r="O38" s="232">
        <v>1</v>
      </c>
      <c r="P38" s="331" t="s">
        <v>1160</v>
      </c>
      <c r="Q38" s="309">
        <v>9.37</v>
      </c>
      <c r="R38" s="284">
        <v>17362.61</v>
      </c>
      <c r="S38" s="1017">
        <v>12153.826999999997</v>
      </c>
      <c r="T38" s="1018">
        <v>0.7</v>
      </c>
    </row>
    <row r="39" spans="1:20" s="7" customFormat="1" ht="12" customHeight="1">
      <c r="A39" s="790"/>
      <c r="B39" s="802"/>
      <c r="C39" s="802"/>
      <c r="D39" s="802"/>
      <c r="E39" s="802"/>
      <c r="F39" s="724"/>
      <c r="G39" s="794"/>
      <c r="H39" s="913"/>
      <c r="I39" s="696"/>
      <c r="J39" s="519" t="s">
        <v>1324</v>
      </c>
      <c r="K39" s="150" t="s">
        <v>1147</v>
      </c>
      <c r="L39" s="76" t="s">
        <v>324</v>
      </c>
      <c r="M39" s="750"/>
      <c r="N39" s="244">
        <v>1853</v>
      </c>
      <c r="O39" s="41">
        <v>1</v>
      </c>
      <c r="P39" s="319" t="s">
        <v>1160</v>
      </c>
      <c r="Q39" s="294">
        <v>9.37</v>
      </c>
      <c r="R39" s="255">
        <v>8681.304999999998</v>
      </c>
      <c r="S39" s="1009">
        <v>1736.2609999999997</v>
      </c>
      <c r="T39" s="1010">
        <v>0.2</v>
      </c>
    </row>
    <row r="40" spans="1:20" s="7" customFormat="1" ht="12" customHeight="1">
      <c r="A40" s="790"/>
      <c r="B40" s="802"/>
      <c r="C40" s="802"/>
      <c r="D40" s="802"/>
      <c r="E40" s="802"/>
      <c r="F40" s="724"/>
      <c r="G40" s="794"/>
      <c r="H40" s="913"/>
      <c r="I40" s="696"/>
      <c r="J40" s="519" t="s">
        <v>1325</v>
      </c>
      <c r="K40" s="150" t="s">
        <v>2135</v>
      </c>
      <c r="L40" s="76" t="s">
        <v>2090</v>
      </c>
      <c r="M40" s="750"/>
      <c r="N40" s="244">
        <v>1853</v>
      </c>
      <c r="O40" s="232">
        <v>1</v>
      </c>
      <c r="P40" s="319" t="s">
        <v>1160</v>
      </c>
      <c r="Q40" s="294">
        <v>9.37</v>
      </c>
      <c r="R40" s="255">
        <v>34725.22</v>
      </c>
      <c r="S40" s="1009">
        <v>10417.565999999997</v>
      </c>
      <c r="T40" s="1010">
        <v>0.3</v>
      </c>
    </row>
    <row r="41" spans="1:20" s="7" customFormat="1" ht="12" customHeight="1">
      <c r="A41" s="790"/>
      <c r="B41" s="802"/>
      <c r="C41" s="802"/>
      <c r="D41" s="802"/>
      <c r="E41" s="802"/>
      <c r="F41" s="724"/>
      <c r="G41" s="794"/>
      <c r="H41" s="913"/>
      <c r="I41" s="696"/>
      <c r="J41" s="519" t="s">
        <v>1326</v>
      </c>
      <c r="K41" s="150" t="s">
        <v>1165</v>
      </c>
      <c r="L41" s="76" t="s">
        <v>1664</v>
      </c>
      <c r="M41" s="750"/>
      <c r="N41" s="244">
        <v>1853</v>
      </c>
      <c r="O41" s="41">
        <v>1</v>
      </c>
      <c r="P41" s="319" t="s">
        <v>1161</v>
      </c>
      <c r="Q41" s="294">
        <v>9.37</v>
      </c>
      <c r="R41" s="255">
        <v>3136.9437000000003</v>
      </c>
      <c r="S41" s="1009">
        <v>2195.8605900000002</v>
      </c>
      <c r="T41" s="1010">
        <v>0.7</v>
      </c>
    </row>
    <row r="42" spans="1:20" s="7" customFormat="1" ht="12" customHeight="1">
      <c r="A42" s="790"/>
      <c r="B42" s="802"/>
      <c r="C42" s="802"/>
      <c r="D42" s="802"/>
      <c r="E42" s="802"/>
      <c r="F42" s="724"/>
      <c r="G42" s="794"/>
      <c r="H42" s="913"/>
      <c r="I42" s="696"/>
      <c r="J42" s="519" t="s">
        <v>1327</v>
      </c>
      <c r="K42" s="151" t="s">
        <v>1936</v>
      </c>
      <c r="L42" s="76" t="s">
        <v>319</v>
      </c>
      <c r="M42" s="750"/>
      <c r="N42" s="244">
        <v>1853</v>
      </c>
      <c r="O42" s="41">
        <v>1</v>
      </c>
      <c r="P42" s="319" t="s">
        <v>1161</v>
      </c>
      <c r="Q42" s="294">
        <v>9.37</v>
      </c>
      <c r="R42" s="255">
        <v>17362.61</v>
      </c>
      <c r="S42" s="1009">
        <v>5208.7829999999985</v>
      </c>
      <c r="T42" s="1010">
        <v>0.3</v>
      </c>
    </row>
    <row r="43" spans="1:20" s="7" customFormat="1" ht="12" customHeight="1">
      <c r="A43" s="790"/>
      <c r="B43" s="802"/>
      <c r="C43" s="802"/>
      <c r="D43" s="802"/>
      <c r="E43" s="802"/>
      <c r="F43" s="724"/>
      <c r="G43" s="794"/>
      <c r="H43" s="913"/>
      <c r="I43" s="696"/>
      <c r="J43" s="519" t="s">
        <v>1328</v>
      </c>
      <c r="K43" s="151" t="s">
        <v>1154</v>
      </c>
      <c r="L43" s="76" t="s">
        <v>324</v>
      </c>
      <c r="M43" s="750"/>
      <c r="N43" s="244">
        <v>1853</v>
      </c>
      <c r="O43" s="41">
        <v>1</v>
      </c>
      <c r="P43" s="319" t="s">
        <v>1161</v>
      </c>
      <c r="Q43" s="294">
        <v>9.37</v>
      </c>
      <c r="R43" s="255">
        <v>52087.83</v>
      </c>
      <c r="S43" s="1009">
        <v>31252.698</v>
      </c>
      <c r="T43" s="1020">
        <v>0.6</v>
      </c>
    </row>
    <row r="44" spans="1:20" s="7" customFormat="1" ht="12" customHeight="1">
      <c r="A44" s="790"/>
      <c r="B44" s="802"/>
      <c r="C44" s="802"/>
      <c r="D44" s="802"/>
      <c r="E44" s="802"/>
      <c r="F44" s="724"/>
      <c r="G44" s="794"/>
      <c r="H44" s="913"/>
      <c r="I44" s="696"/>
      <c r="J44" s="519" t="s">
        <v>1329</v>
      </c>
      <c r="K44" s="151" t="s">
        <v>1150</v>
      </c>
      <c r="L44" s="76" t="s">
        <v>1664</v>
      </c>
      <c r="M44" s="750"/>
      <c r="N44" s="244">
        <v>1853</v>
      </c>
      <c r="O44" s="41">
        <v>1</v>
      </c>
      <c r="P44" s="319" t="s">
        <v>1161</v>
      </c>
      <c r="Q44" s="294">
        <v>9.37</v>
      </c>
      <c r="R44" s="255">
        <v>8681.304999999998</v>
      </c>
      <c r="S44" s="1009">
        <v>6076.913499999999</v>
      </c>
      <c r="T44" s="1020">
        <v>0.7</v>
      </c>
    </row>
    <row r="45" spans="1:20" s="7" customFormat="1" ht="12" customHeight="1">
      <c r="A45" s="790"/>
      <c r="B45" s="802"/>
      <c r="C45" s="802"/>
      <c r="D45" s="802"/>
      <c r="E45" s="802"/>
      <c r="F45" s="724"/>
      <c r="G45" s="794"/>
      <c r="H45" s="913"/>
      <c r="I45" s="696"/>
      <c r="J45" s="521" t="s">
        <v>1330</v>
      </c>
      <c r="K45" s="153" t="s">
        <v>1663</v>
      </c>
      <c r="L45" s="79" t="s">
        <v>2092</v>
      </c>
      <c r="M45" s="750"/>
      <c r="N45" s="246">
        <v>1853</v>
      </c>
      <c r="O45" s="36">
        <v>1</v>
      </c>
      <c r="P45" s="323" t="s">
        <v>1161</v>
      </c>
      <c r="Q45" s="301">
        <v>9.37</v>
      </c>
      <c r="R45" s="278">
        <v>4656.4037</v>
      </c>
      <c r="S45" s="1013">
        <v>3259.4825899999996</v>
      </c>
      <c r="T45" s="1012">
        <v>0.7</v>
      </c>
    </row>
    <row r="46" spans="1:20" s="604" customFormat="1" ht="24.75" customHeight="1" thickBot="1">
      <c r="A46" s="790"/>
      <c r="B46" s="802"/>
      <c r="C46" s="802"/>
      <c r="D46" s="802"/>
      <c r="E46" s="802"/>
      <c r="F46" s="697"/>
      <c r="G46" s="794"/>
      <c r="H46" s="913"/>
      <c r="I46" s="796"/>
      <c r="J46" s="598" t="s">
        <v>1331</v>
      </c>
      <c r="K46" s="605" t="s">
        <v>2134</v>
      </c>
      <c r="L46" s="599" t="s">
        <v>1003</v>
      </c>
      <c r="M46" s="751"/>
      <c r="N46" s="363">
        <v>1853</v>
      </c>
      <c r="O46" s="601">
        <v>1</v>
      </c>
      <c r="P46" s="602" t="s">
        <v>1161</v>
      </c>
      <c r="Q46" s="603">
        <v>9.37</v>
      </c>
      <c r="R46" s="483">
        <v>2951.6437</v>
      </c>
      <c r="S46" s="1015">
        <v>1475.82185</v>
      </c>
      <c r="T46" s="1019">
        <v>0.5</v>
      </c>
    </row>
    <row r="47" spans="1:20" ht="12" customHeight="1" thickTop="1">
      <c r="A47" s="788" t="s">
        <v>1666</v>
      </c>
      <c r="B47" s="791" t="s">
        <v>439</v>
      </c>
      <c r="C47" s="807" t="s">
        <v>438</v>
      </c>
      <c r="D47" s="791"/>
      <c r="E47" s="791" t="s">
        <v>1834</v>
      </c>
      <c r="F47" s="714" t="s">
        <v>1153</v>
      </c>
      <c r="G47" s="792" t="s">
        <v>2024</v>
      </c>
      <c r="H47" s="707" t="s">
        <v>1152</v>
      </c>
      <c r="I47" s="734">
        <v>1</v>
      </c>
      <c r="J47" s="595" t="s">
        <v>1332</v>
      </c>
      <c r="K47" s="156" t="s">
        <v>1667</v>
      </c>
      <c r="L47" s="596">
        <v>1</v>
      </c>
      <c r="M47" s="752" t="s">
        <v>1146</v>
      </c>
      <c r="N47" s="243">
        <v>1155</v>
      </c>
      <c r="O47" s="119">
        <v>1</v>
      </c>
      <c r="P47" s="80" t="s">
        <v>1160</v>
      </c>
      <c r="Q47" s="276">
        <v>9.37</v>
      </c>
      <c r="R47" s="276">
        <v>10822.35</v>
      </c>
      <c r="S47" s="1021">
        <v>7575.644999999999</v>
      </c>
      <c r="T47" s="1018">
        <v>0.7</v>
      </c>
    </row>
    <row r="48" spans="1:20" ht="12" customHeight="1">
      <c r="A48" s="790"/>
      <c r="B48" s="802"/>
      <c r="C48" s="802"/>
      <c r="D48" s="802"/>
      <c r="E48" s="802"/>
      <c r="F48" s="715"/>
      <c r="G48" s="794"/>
      <c r="H48" s="708"/>
      <c r="I48" s="732"/>
      <c r="J48" s="591" t="s">
        <v>1333</v>
      </c>
      <c r="K48" s="590" t="s">
        <v>1681</v>
      </c>
      <c r="L48" s="592">
        <v>4</v>
      </c>
      <c r="M48" s="753"/>
      <c r="N48" s="270">
        <v>1155</v>
      </c>
      <c r="O48" s="93">
        <v>12</v>
      </c>
      <c r="P48" s="40" t="s">
        <v>1160</v>
      </c>
      <c r="Q48" s="593">
        <v>9.37</v>
      </c>
      <c r="R48" s="593">
        <v>64934.1</v>
      </c>
      <c r="S48" s="1013">
        <v>19480.23</v>
      </c>
      <c r="T48" s="1014">
        <v>0.3</v>
      </c>
    </row>
    <row r="49" spans="1:20" s="608" customFormat="1" ht="39.75" customHeight="1" thickBot="1">
      <c r="A49" s="790"/>
      <c r="B49" s="804"/>
      <c r="C49" s="804"/>
      <c r="D49" s="804"/>
      <c r="E49" s="804"/>
      <c r="F49" s="716"/>
      <c r="G49" s="827"/>
      <c r="H49" s="702"/>
      <c r="I49" s="733"/>
      <c r="J49" s="584" t="s">
        <v>1334</v>
      </c>
      <c r="K49" s="504" t="s">
        <v>252</v>
      </c>
      <c r="L49" s="607">
        <v>11</v>
      </c>
      <c r="M49" s="754"/>
      <c r="N49" s="363">
        <v>1155</v>
      </c>
      <c r="O49" s="365">
        <v>12</v>
      </c>
      <c r="P49" s="365" t="s">
        <v>1160</v>
      </c>
      <c r="Q49" s="483">
        <v>9.37</v>
      </c>
      <c r="R49" s="483">
        <v>259736.4</v>
      </c>
      <c r="S49" s="1015">
        <v>77920.92</v>
      </c>
      <c r="T49" s="1016">
        <v>0.3</v>
      </c>
    </row>
    <row r="50" spans="1:20" s="487" customFormat="1" ht="12" customHeight="1" thickTop="1">
      <c r="A50" s="946" t="s">
        <v>1913</v>
      </c>
      <c r="B50" s="948" t="s">
        <v>1685</v>
      </c>
      <c r="C50" s="948" t="s">
        <v>1652</v>
      </c>
      <c r="D50" s="951"/>
      <c r="E50" s="792" t="s">
        <v>1834</v>
      </c>
      <c r="F50" s="783" t="s">
        <v>1963</v>
      </c>
      <c r="G50" s="792" t="s">
        <v>1806</v>
      </c>
      <c r="H50" s="948" t="s">
        <v>1648</v>
      </c>
      <c r="I50" s="755">
        <v>3</v>
      </c>
      <c r="J50" s="597" t="s">
        <v>1335</v>
      </c>
      <c r="K50" s="54" t="s">
        <v>1837</v>
      </c>
      <c r="L50" s="37">
        <v>1</v>
      </c>
      <c r="M50" s="723" t="s">
        <v>1649</v>
      </c>
      <c r="N50" s="32">
        <v>52</v>
      </c>
      <c r="O50" s="32">
        <v>1</v>
      </c>
      <c r="P50" s="32" t="s">
        <v>1160</v>
      </c>
      <c r="Q50" s="276">
        <v>5.28</v>
      </c>
      <c r="R50" s="276">
        <v>274.56</v>
      </c>
      <c r="S50" s="1021">
        <v>192.19199999999998</v>
      </c>
      <c r="T50" s="1022">
        <v>0.7</v>
      </c>
    </row>
    <row r="51" spans="1:20" s="487" customFormat="1" ht="12" customHeight="1">
      <c r="A51" s="947"/>
      <c r="B51" s="949"/>
      <c r="C51" s="949"/>
      <c r="D51" s="950"/>
      <c r="E51" s="793"/>
      <c r="F51" s="784"/>
      <c r="G51" s="793"/>
      <c r="H51" s="949"/>
      <c r="I51" s="756"/>
      <c r="J51" s="526" t="s">
        <v>1336</v>
      </c>
      <c r="K51" s="61" t="s">
        <v>2216</v>
      </c>
      <c r="L51" s="52">
        <v>3</v>
      </c>
      <c r="M51" s="724"/>
      <c r="N51" s="9">
        <v>52</v>
      </c>
      <c r="O51" s="9">
        <v>1</v>
      </c>
      <c r="P51" s="9" t="s">
        <v>1161</v>
      </c>
      <c r="Q51" s="277">
        <v>5.28</v>
      </c>
      <c r="R51" s="277">
        <v>137.28</v>
      </c>
      <c r="S51" s="1009">
        <v>68.64</v>
      </c>
      <c r="T51" s="1023">
        <v>0.5</v>
      </c>
    </row>
    <row r="52" spans="1:20" s="487" customFormat="1" ht="12" customHeight="1">
      <c r="A52" s="947"/>
      <c r="B52" s="949"/>
      <c r="C52" s="949"/>
      <c r="D52" s="950"/>
      <c r="E52" s="793"/>
      <c r="F52" s="784"/>
      <c r="G52" s="793"/>
      <c r="H52" s="949"/>
      <c r="I52" s="756"/>
      <c r="J52" s="526" t="s">
        <v>502</v>
      </c>
      <c r="K52" s="61" t="s">
        <v>1650</v>
      </c>
      <c r="L52" s="52">
        <v>3</v>
      </c>
      <c r="M52" s="724"/>
      <c r="N52" s="13">
        <v>52</v>
      </c>
      <c r="O52" s="13">
        <v>1</v>
      </c>
      <c r="P52" s="13" t="s">
        <v>1161</v>
      </c>
      <c r="Q52" s="277">
        <v>5.28</v>
      </c>
      <c r="R52" s="277">
        <v>274.56</v>
      </c>
      <c r="S52" s="1009">
        <v>164.736</v>
      </c>
      <c r="T52" s="1023">
        <v>0.6</v>
      </c>
    </row>
    <row r="53" spans="1:20" s="487" customFormat="1" ht="12" customHeight="1">
      <c r="A53" s="947"/>
      <c r="B53" s="949"/>
      <c r="C53" s="949"/>
      <c r="D53" s="950"/>
      <c r="E53" s="793"/>
      <c r="F53" s="784"/>
      <c r="G53" s="793"/>
      <c r="H53" s="949"/>
      <c r="I53" s="756"/>
      <c r="J53" s="586" t="s">
        <v>1337</v>
      </c>
      <c r="K53" s="594" t="s">
        <v>193</v>
      </c>
      <c r="L53" s="53">
        <v>9</v>
      </c>
      <c r="M53" s="724"/>
      <c r="N53" s="93">
        <v>52</v>
      </c>
      <c r="O53" s="93">
        <v>1</v>
      </c>
      <c r="P53" s="93" t="s">
        <v>1161</v>
      </c>
      <c r="Q53" s="593">
        <v>5.28</v>
      </c>
      <c r="R53" s="593">
        <v>51.8752</v>
      </c>
      <c r="S53" s="1013">
        <v>36.312639999999995</v>
      </c>
      <c r="T53" s="1024">
        <v>0.7</v>
      </c>
    </row>
    <row r="54" spans="1:20" s="610" customFormat="1" ht="12" customHeight="1" thickBot="1">
      <c r="A54" s="947"/>
      <c r="B54" s="950"/>
      <c r="C54" s="950"/>
      <c r="D54" s="950"/>
      <c r="E54" s="784"/>
      <c r="F54" s="784"/>
      <c r="G54" s="784"/>
      <c r="H54" s="950"/>
      <c r="I54" s="756"/>
      <c r="J54" s="609" t="s">
        <v>503</v>
      </c>
      <c r="K54" s="486" t="s">
        <v>1651</v>
      </c>
      <c r="L54" s="128">
        <v>10</v>
      </c>
      <c r="M54" s="770"/>
      <c r="N54" s="365">
        <v>52</v>
      </c>
      <c r="O54" s="365">
        <v>1</v>
      </c>
      <c r="P54" s="365" t="s">
        <v>1161</v>
      </c>
      <c r="Q54" s="483">
        <v>5.28</v>
      </c>
      <c r="R54" s="1025">
        <v>94.51520000000001</v>
      </c>
      <c r="S54" s="1015">
        <v>66.16064</v>
      </c>
      <c r="T54" s="1026">
        <v>0.7</v>
      </c>
    </row>
    <row r="55" spans="1:20" s="7" customFormat="1" ht="26.25" customHeight="1" thickTop="1">
      <c r="A55" s="752" t="s">
        <v>1836</v>
      </c>
      <c r="B55" s="887" t="s">
        <v>425</v>
      </c>
      <c r="C55" s="911" t="s">
        <v>426</v>
      </c>
      <c r="D55" s="887"/>
      <c r="E55" s="887" t="s">
        <v>1834</v>
      </c>
      <c r="F55" s="723" t="s">
        <v>1835</v>
      </c>
      <c r="G55" s="854" t="s">
        <v>1309</v>
      </c>
      <c r="H55" s="889" t="s">
        <v>375</v>
      </c>
      <c r="I55" s="740">
        <v>4</v>
      </c>
      <c r="J55" s="520" t="s">
        <v>1338</v>
      </c>
      <c r="K55" s="160" t="s">
        <v>1837</v>
      </c>
      <c r="L55" s="122" t="s">
        <v>2089</v>
      </c>
      <c r="M55" s="748" t="s">
        <v>1261</v>
      </c>
      <c r="N55" s="193">
        <f>27699+2770+130</f>
        <v>30599</v>
      </c>
      <c r="O55" s="35">
        <v>1</v>
      </c>
      <c r="P55" s="324" t="s">
        <v>1160</v>
      </c>
      <c r="Q55" s="295">
        <v>9.37</v>
      </c>
      <c r="R55" s="256">
        <v>286712.63</v>
      </c>
      <c r="S55" s="1027">
        <v>200698.841</v>
      </c>
      <c r="T55" s="1028">
        <v>0.7</v>
      </c>
    </row>
    <row r="56" spans="1:20" s="7" customFormat="1" ht="12" customHeight="1">
      <c r="A56" s="768"/>
      <c r="B56" s="724"/>
      <c r="C56" s="715"/>
      <c r="D56" s="724"/>
      <c r="E56" s="724"/>
      <c r="F56" s="724"/>
      <c r="G56" s="784"/>
      <c r="H56" s="710"/>
      <c r="I56" s="696"/>
      <c r="J56" s="519" t="s">
        <v>1339</v>
      </c>
      <c r="K56" s="151" t="s">
        <v>1172</v>
      </c>
      <c r="L56" s="121" t="s">
        <v>2090</v>
      </c>
      <c r="M56" s="748"/>
      <c r="N56" s="192">
        <f>110796+8310+130</f>
        <v>119236</v>
      </c>
      <c r="O56" s="41">
        <v>1</v>
      </c>
      <c r="P56" s="319" t="s">
        <v>1160</v>
      </c>
      <c r="Q56" s="294">
        <v>9.37</v>
      </c>
      <c r="R56" s="255">
        <v>2234482.64</v>
      </c>
      <c r="S56" s="1029">
        <v>670344.7919999999</v>
      </c>
      <c r="T56" s="1020">
        <v>0.3</v>
      </c>
    </row>
    <row r="57" spans="1:20" s="7" customFormat="1" ht="12" customHeight="1">
      <c r="A57" s="768"/>
      <c r="B57" s="724"/>
      <c r="C57" s="715"/>
      <c r="D57" s="724"/>
      <c r="E57" s="724"/>
      <c r="F57" s="724"/>
      <c r="G57" s="784"/>
      <c r="H57" s="710"/>
      <c r="I57" s="696"/>
      <c r="J57" s="521" t="s">
        <v>1340</v>
      </c>
      <c r="K57" s="153" t="s">
        <v>2229</v>
      </c>
      <c r="L57" s="120" t="s">
        <v>1664</v>
      </c>
      <c r="M57" s="748"/>
      <c r="N57" s="194">
        <f>110796+8310+130</f>
        <v>119236</v>
      </c>
      <c r="O57" s="36">
        <v>1</v>
      </c>
      <c r="P57" s="323" t="s">
        <v>1161</v>
      </c>
      <c r="Q57" s="301">
        <v>9.37</v>
      </c>
      <c r="R57" s="278">
        <v>1123203.12</v>
      </c>
      <c r="S57" s="1011">
        <v>336960.9359999999</v>
      </c>
      <c r="T57" s="1012">
        <v>0.3</v>
      </c>
    </row>
    <row r="58" spans="1:20" s="604" customFormat="1" ht="49.5" customHeight="1" thickBot="1">
      <c r="A58" s="782"/>
      <c r="B58" s="770"/>
      <c r="C58" s="778"/>
      <c r="D58" s="770"/>
      <c r="E58" s="770"/>
      <c r="F58" s="697"/>
      <c r="G58" s="855"/>
      <c r="H58" s="777"/>
      <c r="I58" s="796"/>
      <c r="J58" s="598" t="s">
        <v>1341</v>
      </c>
      <c r="K58" s="605" t="s">
        <v>1940</v>
      </c>
      <c r="L58" s="611" t="s">
        <v>1003</v>
      </c>
      <c r="M58" s="749"/>
      <c r="N58" s="200">
        <f>110796+8310+130</f>
        <v>119236</v>
      </c>
      <c r="O58" s="601">
        <v>1</v>
      </c>
      <c r="P58" s="602" t="s">
        <v>1161</v>
      </c>
      <c r="Q58" s="603">
        <v>9.37</v>
      </c>
      <c r="R58" s="483">
        <v>4468965.28</v>
      </c>
      <c r="S58" s="1030">
        <v>1340689.5839999998</v>
      </c>
      <c r="T58" s="1019">
        <v>0.3</v>
      </c>
    </row>
    <row r="59" spans="1:20" s="7" customFormat="1" ht="22.5" customHeight="1" thickTop="1">
      <c r="A59" s="752" t="s">
        <v>1836</v>
      </c>
      <c r="B59" s="887" t="s">
        <v>289</v>
      </c>
      <c r="C59" s="715" t="s">
        <v>290</v>
      </c>
      <c r="D59" s="724"/>
      <c r="E59" s="724" t="s">
        <v>1834</v>
      </c>
      <c r="F59" s="723" t="s">
        <v>1835</v>
      </c>
      <c r="G59" s="784" t="s">
        <v>1310</v>
      </c>
      <c r="H59" s="715" t="s">
        <v>204</v>
      </c>
      <c r="I59" s="734">
        <v>8</v>
      </c>
      <c r="J59" s="520" t="s">
        <v>1342</v>
      </c>
      <c r="K59" s="156" t="s">
        <v>1837</v>
      </c>
      <c r="L59" s="74" t="s">
        <v>2089</v>
      </c>
      <c r="M59" s="723" t="s">
        <v>2160</v>
      </c>
      <c r="N59" s="199">
        <v>80</v>
      </c>
      <c r="O59" s="13">
        <v>1</v>
      </c>
      <c r="P59" s="324" t="s">
        <v>1160</v>
      </c>
      <c r="Q59" s="295">
        <v>9.37</v>
      </c>
      <c r="R59" s="256">
        <v>749.6</v>
      </c>
      <c r="S59" s="1017">
        <v>524.72</v>
      </c>
      <c r="T59" s="1018">
        <v>0.7</v>
      </c>
    </row>
    <row r="60" spans="1:20" s="7" customFormat="1" ht="12" customHeight="1">
      <c r="A60" s="768"/>
      <c r="B60" s="724"/>
      <c r="C60" s="715"/>
      <c r="D60" s="724"/>
      <c r="E60" s="724"/>
      <c r="F60" s="724"/>
      <c r="G60" s="784"/>
      <c r="H60" s="715"/>
      <c r="I60" s="732"/>
      <c r="J60" s="520" t="s">
        <v>504</v>
      </c>
      <c r="K60" s="156" t="s">
        <v>1935</v>
      </c>
      <c r="L60" s="74" t="s">
        <v>2090</v>
      </c>
      <c r="M60" s="724"/>
      <c r="N60" s="196">
        <v>80</v>
      </c>
      <c r="O60" s="9">
        <v>1</v>
      </c>
      <c r="P60" s="324" t="s">
        <v>1160</v>
      </c>
      <c r="Q60" s="295">
        <v>9.37</v>
      </c>
      <c r="R60" s="256">
        <v>187.4</v>
      </c>
      <c r="S60" s="1009">
        <v>56.22</v>
      </c>
      <c r="T60" s="1010">
        <v>0.3</v>
      </c>
    </row>
    <row r="61" spans="1:20" s="7" customFormat="1" ht="12" customHeight="1">
      <c r="A61" s="768"/>
      <c r="B61" s="724"/>
      <c r="C61" s="715"/>
      <c r="D61" s="724"/>
      <c r="E61" s="724"/>
      <c r="F61" s="724"/>
      <c r="G61" s="784"/>
      <c r="H61" s="715"/>
      <c r="I61" s="732"/>
      <c r="J61" s="520" t="s">
        <v>505</v>
      </c>
      <c r="K61" s="156" t="s">
        <v>2135</v>
      </c>
      <c r="L61" s="74" t="s">
        <v>2090</v>
      </c>
      <c r="M61" s="724"/>
      <c r="N61" s="196">
        <v>80</v>
      </c>
      <c r="O61" s="9">
        <v>1</v>
      </c>
      <c r="P61" s="324" t="s">
        <v>1160</v>
      </c>
      <c r="Q61" s="295">
        <v>9.37</v>
      </c>
      <c r="R61" s="256">
        <v>749.6</v>
      </c>
      <c r="S61" s="1009">
        <v>224.88</v>
      </c>
      <c r="T61" s="1010">
        <v>0.3</v>
      </c>
    </row>
    <row r="62" spans="1:20" s="7" customFormat="1" ht="79.5" customHeight="1">
      <c r="A62" s="768"/>
      <c r="B62" s="724"/>
      <c r="C62" s="715"/>
      <c r="D62" s="724"/>
      <c r="E62" s="724"/>
      <c r="F62" s="724"/>
      <c r="G62" s="784"/>
      <c r="H62" s="715"/>
      <c r="I62" s="732"/>
      <c r="J62" s="520" t="s">
        <v>506</v>
      </c>
      <c r="K62" s="156" t="s">
        <v>1024</v>
      </c>
      <c r="L62" s="74" t="s">
        <v>324</v>
      </c>
      <c r="M62" s="724"/>
      <c r="N62" s="196">
        <v>80</v>
      </c>
      <c r="O62" s="9">
        <v>1</v>
      </c>
      <c r="P62" s="324" t="s">
        <v>1161</v>
      </c>
      <c r="Q62" s="295">
        <v>9.37</v>
      </c>
      <c r="R62" s="256">
        <v>4497.6</v>
      </c>
      <c r="S62" s="1009">
        <v>2248.8</v>
      </c>
      <c r="T62" s="1010">
        <v>0.5</v>
      </c>
    </row>
    <row r="63" spans="1:20" s="7" customFormat="1" ht="18.75" customHeight="1">
      <c r="A63" s="768"/>
      <c r="B63" s="724"/>
      <c r="C63" s="715"/>
      <c r="D63" s="724"/>
      <c r="E63" s="724"/>
      <c r="F63" s="724"/>
      <c r="G63" s="784"/>
      <c r="H63" s="715"/>
      <c r="I63" s="732"/>
      <c r="J63" s="529" t="s">
        <v>507</v>
      </c>
      <c r="K63" s="405" t="s">
        <v>291</v>
      </c>
      <c r="L63" s="468" t="s">
        <v>2090</v>
      </c>
      <c r="M63" s="724"/>
      <c r="N63" s="197">
        <v>1</v>
      </c>
      <c r="O63" s="9">
        <v>1</v>
      </c>
      <c r="P63" s="324" t="s">
        <v>1161</v>
      </c>
      <c r="Q63" s="295">
        <v>9.37</v>
      </c>
      <c r="R63" s="256">
        <v>93.7</v>
      </c>
      <c r="S63" s="1009">
        <v>65.59</v>
      </c>
      <c r="T63" s="1010">
        <v>0.7</v>
      </c>
    </row>
    <row r="64" spans="1:20" s="7" customFormat="1" ht="18.75" customHeight="1">
      <c r="A64" s="768"/>
      <c r="B64" s="724"/>
      <c r="C64" s="715"/>
      <c r="D64" s="724"/>
      <c r="E64" s="724"/>
      <c r="F64" s="724"/>
      <c r="G64" s="784"/>
      <c r="H64" s="715"/>
      <c r="I64" s="732"/>
      <c r="J64" s="529" t="s">
        <v>508</v>
      </c>
      <c r="K64" s="405" t="s">
        <v>998</v>
      </c>
      <c r="L64" s="468" t="s">
        <v>1664</v>
      </c>
      <c r="M64" s="724"/>
      <c r="N64" s="197">
        <v>80</v>
      </c>
      <c r="O64" s="9">
        <v>1</v>
      </c>
      <c r="P64" s="324" t="s">
        <v>1161</v>
      </c>
      <c r="Q64" s="295">
        <v>9.37</v>
      </c>
      <c r="R64" s="256">
        <v>167.43200000000002</v>
      </c>
      <c r="S64" s="1009">
        <v>117.2024</v>
      </c>
      <c r="T64" s="1010">
        <v>0.7</v>
      </c>
    </row>
    <row r="65" spans="1:20" s="7" customFormat="1" ht="12" customHeight="1" thickBot="1">
      <c r="A65" s="768"/>
      <c r="B65" s="724"/>
      <c r="C65" s="715"/>
      <c r="D65" s="724"/>
      <c r="E65" s="724"/>
      <c r="F65" s="724"/>
      <c r="G65" s="784"/>
      <c r="H65" s="715"/>
      <c r="I65" s="732"/>
      <c r="J65" s="520" t="s">
        <v>509</v>
      </c>
      <c r="K65" s="155" t="s">
        <v>1025</v>
      </c>
      <c r="L65" s="74" t="s">
        <v>319</v>
      </c>
      <c r="M65" s="724"/>
      <c r="N65" s="200">
        <v>80</v>
      </c>
      <c r="O65" s="9">
        <v>1</v>
      </c>
      <c r="P65" s="324" t="s">
        <v>1161</v>
      </c>
      <c r="Q65" s="295">
        <v>9.37</v>
      </c>
      <c r="R65" s="256">
        <v>749.6</v>
      </c>
      <c r="S65" s="1009">
        <v>224.88</v>
      </c>
      <c r="T65" s="1010">
        <v>0.3</v>
      </c>
    </row>
    <row r="66" spans="1:20" s="7" customFormat="1" ht="12" customHeight="1" thickBot="1">
      <c r="A66" s="782"/>
      <c r="B66" s="697"/>
      <c r="C66" s="716"/>
      <c r="D66" s="697"/>
      <c r="E66" s="697"/>
      <c r="F66" s="697"/>
      <c r="G66" s="823"/>
      <c r="H66" s="716"/>
      <c r="I66" s="733"/>
      <c r="J66" s="530" t="s">
        <v>510</v>
      </c>
      <c r="K66" s="157" t="s">
        <v>1166</v>
      </c>
      <c r="L66" s="50" t="s">
        <v>2092</v>
      </c>
      <c r="M66" s="697"/>
      <c r="N66" s="201">
        <v>80</v>
      </c>
      <c r="O66" s="45">
        <v>1</v>
      </c>
      <c r="P66" s="325" t="s">
        <v>1161</v>
      </c>
      <c r="Q66" s="302">
        <v>9.37</v>
      </c>
      <c r="R66" s="280">
        <v>201.032</v>
      </c>
      <c r="S66" s="1031">
        <v>140.7224</v>
      </c>
      <c r="T66" s="1032">
        <v>0.7</v>
      </c>
    </row>
    <row r="67" spans="1:20" s="7" customFormat="1" ht="24" customHeight="1" thickTop="1">
      <c r="A67" s="752" t="s">
        <v>1836</v>
      </c>
      <c r="B67" s="723" t="s">
        <v>265</v>
      </c>
      <c r="C67" s="878" t="s">
        <v>264</v>
      </c>
      <c r="D67" s="723"/>
      <c r="E67" s="886" t="s">
        <v>1834</v>
      </c>
      <c r="F67" s="723" t="s">
        <v>1835</v>
      </c>
      <c r="G67" s="783" t="s">
        <v>1311</v>
      </c>
      <c r="H67" s="709" t="s">
        <v>1056</v>
      </c>
      <c r="I67" s="740">
        <v>9</v>
      </c>
      <c r="J67" s="520" t="s">
        <v>1122</v>
      </c>
      <c r="K67" s="156" t="s">
        <v>1837</v>
      </c>
      <c r="L67" s="74" t="s">
        <v>2089</v>
      </c>
      <c r="M67" s="724" t="s">
        <v>263</v>
      </c>
      <c r="N67" s="193">
        <v>65</v>
      </c>
      <c r="O67" s="35">
        <v>1</v>
      </c>
      <c r="P67" s="324" t="s">
        <v>1160</v>
      </c>
      <c r="Q67" s="295">
        <v>9.37</v>
      </c>
      <c r="R67" s="256">
        <v>609.05</v>
      </c>
      <c r="S67" s="1027">
        <v>426.335</v>
      </c>
      <c r="T67" s="1028">
        <v>0.7</v>
      </c>
    </row>
    <row r="68" spans="1:20" s="7" customFormat="1" ht="12" customHeight="1">
      <c r="A68" s="768"/>
      <c r="B68" s="724"/>
      <c r="C68" s="879"/>
      <c r="D68" s="724"/>
      <c r="E68" s="809"/>
      <c r="F68" s="724"/>
      <c r="G68" s="784"/>
      <c r="H68" s="710"/>
      <c r="I68" s="696"/>
      <c r="J68" s="520" t="s">
        <v>1121</v>
      </c>
      <c r="K68" s="155" t="s">
        <v>1661</v>
      </c>
      <c r="L68" s="74" t="s">
        <v>324</v>
      </c>
      <c r="M68" s="724"/>
      <c r="N68" s="193">
        <v>65</v>
      </c>
      <c r="O68" s="35">
        <v>1</v>
      </c>
      <c r="P68" s="324" t="s">
        <v>1160</v>
      </c>
      <c r="Q68" s="295">
        <v>9.37</v>
      </c>
      <c r="R68" s="256">
        <v>152.2625</v>
      </c>
      <c r="S68" s="1027">
        <v>45.67875</v>
      </c>
      <c r="T68" s="1028">
        <v>0.3</v>
      </c>
    </row>
    <row r="69" spans="1:20" s="7" customFormat="1" ht="12" customHeight="1">
      <c r="A69" s="768"/>
      <c r="B69" s="724"/>
      <c r="C69" s="879"/>
      <c r="D69" s="724"/>
      <c r="E69" s="809"/>
      <c r="F69" s="724"/>
      <c r="G69" s="784"/>
      <c r="H69" s="710"/>
      <c r="I69" s="696"/>
      <c r="J69" s="520" t="s">
        <v>1123</v>
      </c>
      <c r="K69" s="155" t="s">
        <v>1658</v>
      </c>
      <c r="L69" s="74" t="s">
        <v>2090</v>
      </c>
      <c r="M69" s="724"/>
      <c r="N69" s="193">
        <v>65</v>
      </c>
      <c r="O69" s="35">
        <v>1</v>
      </c>
      <c r="P69" s="324" t="s">
        <v>1161</v>
      </c>
      <c r="Q69" s="295">
        <v>9.37</v>
      </c>
      <c r="R69" s="256">
        <v>1218.1</v>
      </c>
      <c r="S69" s="1027">
        <v>365.43</v>
      </c>
      <c r="T69" s="1028">
        <v>0.3</v>
      </c>
    </row>
    <row r="70" spans="1:20" s="7" customFormat="1" ht="12" customHeight="1">
      <c r="A70" s="768"/>
      <c r="B70" s="724"/>
      <c r="C70" s="879"/>
      <c r="D70" s="724"/>
      <c r="E70" s="809"/>
      <c r="F70" s="724"/>
      <c r="G70" s="784"/>
      <c r="H70" s="710"/>
      <c r="I70" s="696"/>
      <c r="J70" s="520" t="s">
        <v>511</v>
      </c>
      <c r="K70" s="155" t="s">
        <v>1235</v>
      </c>
      <c r="L70" s="74" t="s">
        <v>319</v>
      </c>
      <c r="M70" s="724"/>
      <c r="N70" s="193">
        <v>65</v>
      </c>
      <c r="O70" s="35">
        <v>1</v>
      </c>
      <c r="P70" s="324" t="s">
        <v>1161</v>
      </c>
      <c r="Q70" s="278">
        <v>9.37</v>
      </c>
      <c r="R70" s="278">
        <v>1218.1</v>
      </c>
      <c r="S70" s="1011">
        <v>609.05</v>
      </c>
      <c r="T70" s="1014">
        <v>0.5</v>
      </c>
    </row>
    <row r="71" spans="1:20" s="7" customFormat="1" ht="12" customHeight="1">
      <c r="A71" s="768"/>
      <c r="B71" s="724"/>
      <c r="C71" s="879"/>
      <c r="D71" s="724"/>
      <c r="E71" s="809"/>
      <c r="F71" s="724"/>
      <c r="G71" s="784"/>
      <c r="H71" s="710"/>
      <c r="I71" s="696"/>
      <c r="J71" s="520" t="s">
        <v>512</v>
      </c>
      <c r="K71" s="151" t="s">
        <v>193</v>
      </c>
      <c r="L71" s="74" t="s">
        <v>1664</v>
      </c>
      <c r="M71" s="724"/>
      <c r="N71" s="193">
        <v>65</v>
      </c>
      <c r="O71" s="35">
        <v>1</v>
      </c>
      <c r="P71" s="494" t="s">
        <v>1161</v>
      </c>
      <c r="Q71" s="256">
        <v>9.37</v>
      </c>
      <c r="R71" s="1033">
        <v>103.5385</v>
      </c>
      <c r="S71" s="1017">
        <v>72.47694999999999</v>
      </c>
      <c r="T71" s="1034">
        <v>0.7</v>
      </c>
    </row>
    <row r="72" spans="1:20" s="7" customFormat="1" ht="12" customHeight="1" thickBot="1">
      <c r="A72" s="782"/>
      <c r="B72" s="697"/>
      <c r="C72" s="880"/>
      <c r="D72" s="697"/>
      <c r="E72" s="810"/>
      <c r="F72" s="697"/>
      <c r="G72" s="823"/>
      <c r="H72" s="785"/>
      <c r="I72" s="796"/>
      <c r="J72" s="520" t="s">
        <v>513</v>
      </c>
      <c r="K72" s="155" t="s">
        <v>266</v>
      </c>
      <c r="L72" s="74" t="s">
        <v>2092</v>
      </c>
      <c r="M72" s="697"/>
      <c r="N72" s="193">
        <v>65</v>
      </c>
      <c r="O72" s="35">
        <v>1</v>
      </c>
      <c r="P72" s="494" t="s">
        <v>1161</v>
      </c>
      <c r="Q72" s="483">
        <v>9.37</v>
      </c>
      <c r="R72" s="1035">
        <v>163.3385</v>
      </c>
      <c r="S72" s="1015">
        <v>114.33695</v>
      </c>
      <c r="T72" s="1036">
        <v>0.7</v>
      </c>
    </row>
    <row r="73" spans="1:20" s="7" customFormat="1" ht="23.25" customHeight="1" thickTop="1">
      <c r="A73" s="752" t="s">
        <v>181</v>
      </c>
      <c r="B73" s="723" t="s">
        <v>1600</v>
      </c>
      <c r="C73" s="878" t="s">
        <v>1602</v>
      </c>
      <c r="D73" s="886"/>
      <c r="E73" s="723" t="s">
        <v>1834</v>
      </c>
      <c r="F73" s="723" t="s">
        <v>1835</v>
      </c>
      <c r="G73" s="783" t="s">
        <v>440</v>
      </c>
      <c r="H73" s="709" t="s">
        <v>254</v>
      </c>
      <c r="I73" s="740">
        <v>8</v>
      </c>
      <c r="J73" s="527" t="s">
        <v>514</v>
      </c>
      <c r="K73" s="149" t="s">
        <v>1837</v>
      </c>
      <c r="L73" s="77" t="s">
        <v>2089</v>
      </c>
      <c r="M73" s="714" t="s">
        <v>2161</v>
      </c>
      <c r="N73" s="202">
        <v>90</v>
      </c>
      <c r="O73" s="82">
        <v>1</v>
      </c>
      <c r="P73" s="322" t="s">
        <v>1160</v>
      </c>
      <c r="Q73" s="295">
        <v>9.37</v>
      </c>
      <c r="R73" s="256">
        <v>843.3</v>
      </c>
      <c r="S73" s="1027">
        <v>590.31</v>
      </c>
      <c r="T73" s="1028">
        <v>0.7</v>
      </c>
    </row>
    <row r="74" spans="1:20" s="7" customFormat="1" ht="12" customHeight="1">
      <c r="A74" s="768"/>
      <c r="B74" s="724"/>
      <c r="C74" s="879"/>
      <c r="D74" s="809"/>
      <c r="E74" s="724"/>
      <c r="F74" s="724"/>
      <c r="G74" s="784"/>
      <c r="H74" s="710"/>
      <c r="I74" s="696"/>
      <c r="J74" s="520" t="s">
        <v>515</v>
      </c>
      <c r="K74" s="156" t="s">
        <v>1850</v>
      </c>
      <c r="L74" s="74" t="s">
        <v>324</v>
      </c>
      <c r="M74" s="715"/>
      <c r="N74" s="193">
        <v>90</v>
      </c>
      <c r="O74" s="35">
        <v>1</v>
      </c>
      <c r="P74" s="324" t="s">
        <v>1160</v>
      </c>
      <c r="Q74" s="295">
        <v>9.37</v>
      </c>
      <c r="R74" s="256">
        <v>210.825</v>
      </c>
      <c r="S74" s="1027">
        <v>63.2475</v>
      </c>
      <c r="T74" s="1028">
        <v>0.3</v>
      </c>
    </row>
    <row r="75" spans="1:20" s="7" customFormat="1" ht="12.75" customHeight="1">
      <c r="A75" s="768"/>
      <c r="B75" s="724"/>
      <c r="C75" s="879"/>
      <c r="D75" s="809"/>
      <c r="E75" s="724"/>
      <c r="F75" s="724"/>
      <c r="G75" s="784"/>
      <c r="H75" s="710"/>
      <c r="I75" s="696"/>
      <c r="J75" s="520" t="s">
        <v>516</v>
      </c>
      <c r="K75" s="156" t="s">
        <v>1851</v>
      </c>
      <c r="L75" s="74" t="s">
        <v>2090</v>
      </c>
      <c r="M75" s="715"/>
      <c r="N75" s="193">
        <v>90</v>
      </c>
      <c r="O75" s="35">
        <v>1</v>
      </c>
      <c r="P75" s="324" t="s">
        <v>1161</v>
      </c>
      <c r="Q75" s="295">
        <v>9.37</v>
      </c>
      <c r="R75" s="256">
        <v>3373.2</v>
      </c>
      <c r="S75" s="1027">
        <v>1011.96</v>
      </c>
      <c r="T75" s="1028">
        <v>0.3</v>
      </c>
    </row>
    <row r="76" spans="1:20" s="7" customFormat="1" ht="22.5">
      <c r="A76" s="768"/>
      <c r="B76" s="724"/>
      <c r="C76" s="879"/>
      <c r="D76" s="809"/>
      <c r="E76" s="724"/>
      <c r="F76" s="724"/>
      <c r="G76" s="784"/>
      <c r="H76" s="710"/>
      <c r="I76" s="696"/>
      <c r="J76" s="519" t="s">
        <v>517</v>
      </c>
      <c r="K76" s="150" t="s">
        <v>1058</v>
      </c>
      <c r="L76" s="76" t="s">
        <v>324</v>
      </c>
      <c r="M76" s="715"/>
      <c r="N76" s="196">
        <v>90</v>
      </c>
      <c r="O76" s="41">
        <v>1</v>
      </c>
      <c r="P76" s="319" t="s">
        <v>1161</v>
      </c>
      <c r="Q76" s="294">
        <v>9.37</v>
      </c>
      <c r="R76" s="255">
        <v>6493.5</v>
      </c>
      <c r="S76" s="281">
        <v>1948.05</v>
      </c>
      <c r="T76" s="1020">
        <v>0.3</v>
      </c>
    </row>
    <row r="77" spans="1:20" s="7" customFormat="1" ht="11.25">
      <c r="A77" s="768"/>
      <c r="B77" s="724"/>
      <c r="C77" s="879"/>
      <c r="D77" s="809"/>
      <c r="E77" s="724"/>
      <c r="F77" s="724"/>
      <c r="G77" s="784"/>
      <c r="H77" s="710"/>
      <c r="I77" s="696"/>
      <c r="J77" s="519" t="s">
        <v>518</v>
      </c>
      <c r="K77" s="150" t="s">
        <v>1165</v>
      </c>
      <c r="L77" s="76" t="s">
        <v>1664</v>
      </c>
      <c r="M77" s="715"/>
      <c r="N77" s="196">
        <v>90</v>
      </c>
      <c r="O77" s="41">
        <v>1</v>
      </c>
      <c r="P77" s="319" t="s">
        <v>1161</v>
      </c>
      <c r="Q77" s="294">
        <v>9.37</v>
      </c>
      <c r="R77" s="255">
        <v>152.36100000000002</v>
      </c>
      <c r="S77" s="1009">
        <v>106.65270000000001</v>
      </c>
      <c r="T77" s="1020">
        <v>0.7</v>
      </c>
    </row>
    <row r="78" spans="1:20" s="7" customFormat="1" ht="22.5">
      <c r="A78" s="768"/>
      <c r="B78" s="724"/>
      <c r="C78" s="879"/>
      <c r="D78" s="809"/>
      <c r="E78" s="724"/>
      <c r="F78" s="724"/>
      <c r="G78" s="784"/>
      <c r="H78" s="710"/>
      <c r="I78" s="696"/>
      <c r="J78" s="519" t="s">
        <v>519</v>
      </c>
      <c r="K78" s="150" t="s">
        <v>1843</v>
      </c>
      <c r="L78" s="76" t="s">
        <v>319</v>
      </c>
      <c r="M78" s="715"/>
      <c r="N78" s="203">
        <v>90</v>
      </c>
      <c r="O78" s="75">
        <v>1</v>
      </c>
      <c r="P78" s="318" t="s">
        <v>1161</v>
      </c>
      <c r="Q78" s="255">
        <v>9.37</v>
      </c>
      <c r="R78" s="255">
        <v>1264.95</v>
      </c>
      <c r="S78" s="1009">
        <v>379.485</v>
      </c>
      <c r="T78" s="1020">
        <v>0.3</v>
      </c>
    </row>
    <row r="79" spans="1:20" s="7" customFormat="1" ht="12.75" customHeight="1" thickBot="1">
      <c r="A79" s="782"/>
      <c r="B79" s="697"/>
      <c r="C79" s="880"/>
      <c r="D79" s="810"/>
      <c r="E79" s="697"/>
      <c r="F79" s="697"/>
      <c r="G79" s="823"/>
      <c r="H79" s="785"/>
      <c r="I79" s="796"/>
      <c r="J79" s="530" t="s">
        <v>520</v>
      </c>
      <c r="K79" s="159" t="s">
        <v>1057</v>
      </c>
      <c r="L79" s="50" t="s">
        <v>2092</v>
      </c>
      <c r="M79" s="716"/>
      <c r="N79" s="198">
        <v>90</v>
      </c>
      <c r="O79" s="44">
        <v>1</v>
      </c>
      <c r="P79" s="325" t="s">
        <v>1161</v>
      </c>
      <c r="Q79" s="302">
        <v>9.37</v>
      </c>
      <c r="R79" s="280">
        <v>226.161</v>
      </c>
      <c r="S79" s="1031">
        <v>158.31269999999998</v>
      </c>
      <c r="T79" s="1032">
        <v>0.7</v>
      </c>
    </row>
    <row r="80" spans="1:20" s="7" customFormat="1" ht="24" customHeight="1" thickTop="1">
      <c r="A80" s="768" t="s">
        <v>1836</v>
      </c>
      <c r="B80" s="724"/>
      <c r="C80" s="879" t="s">
        <v>2105</v>
      </c>
      <c r="D80" s="809"/>
      <c r="E80" s="724" t="s">
        <v>1834</v>
      </c>
      <c r="F80" s="724" t="s">
        <v>1835</v>
      </c>
      <c r="G80" s="784" t="s">
        <v>1312</v>
      </c>
      <c r="H80" s="710" t="s">
        <v>997</v>
      </c>
      <c r="I80" s="696">
        <v>5</v>
      </c>
      <c r="J80" s="520" t="s">
        <v>1343</v>
      </c>
      <c r="K80" s="156" t="s">
        <v>2097</v>
      </c>
      <c r="L80" s="74" t="s">
        <v>2089</v>
      </c>
      <c r="M80" s="715" t="s">
        <v>2162</v>
      </c>
      <c r="N80" s="193">
        <v>3013</v>
      </c>
      <c r="O80" s="35">
        <v>1</v>
      </c>
      <c r="P80" s="324" t="s">
        <v>1160</v>
      </c>
      <c r="Q80" s="295">
        <v>9.37</v>
      </c>
      <c r="R80" s="256">
        <v>28231.81</v>
      </c>
      <c r="S80" s="1027">
        <v>19762.266999999996</v>
      </c>
      <c r="T80" s="1028">
        <v>0.7</v>
      </c>
    </row>
    <row r="81" spans="1:20" s="7" customFormat="1" ht="12" customHeight="1">
      <c r="A81" s="768"/>
      <c r="B81" s="724"/>
      <c r="C81" s="879"/>
      <c r="D81" s="809"/>
      <c r="E81" s="724"/>
      <c r="F81" s="724"/>
      <c r="G81" s="784"/>
      <c r="H81" s="710"/>
      <c r="I81" s="696"/>
      <c r="J81" s="520" t="s">
        <v>1344</v>
      </c>
      <c r="K81" s="156" t="s">
        <v>2098</v>
      </c>
      <c r="L81" s="74" t="s">
        <v>324</v>
      </c>
      <c r="M81" s="715"/>
      <c r="N81" s="193">
        <v>3013</v>
      </c>
      <c r="O81" s="35">
        <v>1</v>
      </c>
      <c r="P81" s="324" t="s">
        <v>1160</v>
      </c>
      <c r="Q81" s="295">
        <v>9.37</v>
      </c>
      <c r="R81" s="256">
        <v>7057.952499999999</v>
      </c>
      <c r="S81" s="1027">
        <v>2117.38575</v>
      </c>
      <c r="T81" s="1028">
        <v>0.3</v>
      </c>
    </row>
    <row r="82" spans="1:20" s="7" customFormat="1" ht="12" customHeight="1">
      <c r="A82" s="768"/>
      <c r="B82" s="724"/>
      <c r="C82" s="879"/>
      <c r="D82" s="809"/>
      <c r="E82" s="724"/>
      <c r="F82" s="724"/>
      <c r="G82" s="784"/>
      <c r="H82" s="710"/>
      <c r="I82" s="696"/>
      <c r="J82" s="520" t="s">
        <v>1345</v>
      </c>
      <c r="K82" s="156" t="s">
        <v>998</v>
      </c>
      <c r="L82" s="74" t="s">
        <v>1664</v>
      </c>
      <c r="M82" s="715"/>
      <c r="N82" s="193">
        <v>3013</v>
      </c>
      <c r="O82" s="35">
        <v>1</v>
      </c>
      <c r="P82" s="324" t="s">
        <v>1161</v>
      </c>
      <c r="Q82" s="295">
        <v>9.37</v>
      </c>
      <c r="R82" s="256">
        <v>5100.7077</v>
      </c>
      <c r="S82" s="1009">
        <v>3570.4953899999996</v>
      </c>
      <c r="T82" s="1028">
        <v>0.7</v>
      </c>
    </row>
    <row r="83" spans="1:20" s="7" customFormat="1" ht="12" customHeight="1">
      <c r="A83" s="768"/>
      <c r="B83" s="724"/>
      <c r="C83" s="879"/>
      <c r="D83" s="809"/>
      <c r="E83" s="724"/>
      <c r="F83" s="724"/>
      <c r="G83" s="784"/>
      <c r="H83" s="710"/>
      <c r="I83" s="696"/>
      <c r="J83" s="520" t="s">
        <v>1346</v>
      </c>
      <c r="K83" s="156" t="s">
        <v>2099</v>
      </c>
      <c r="L83" s="74" t="s">
        <v>319</v>
      </c>
      <c r="M83" s="715"/>
      <c r="N83" s="193">
        <v>3013</v>
      </c>
      <c r="O83" s="35">
        <v>1</v>
      </c>
      <c r="P83" s="324" t="s">
        <v>1161</v>
      </c>
      <c r="Q83" s="295">
        <v>9.37</v>
      </c>
      <c r="R83" s="256">
        <v>28231.81</v>
      </c>
      <c r="S83" s="1027">
        <v>8469.543</v>
      </c>
      <c r="T83" s="1028">
        <v>0.3</v>
      </c>
    </row>
    <row r="84" spans="1:20" s="7" customFormat="1" ht="12" customHeight="1" thickBot="1">
      <c r="A84" s="768"/>
      <c r="B84" s="724"/>
      <c r="C84" s="879"/>
      <c r="D84" s="809"/>
      <c r="E84" s="724"/>
      <c r="F84" s="724"/>
      <c r="G84" s="784"/>
      <c r="H84" s="710"/>
      <c r="I84" s="696"/>
      <c r="J84" s="531" t="s">
        <v>1347</v>
      </c>
      <c r="K84" s="161" t="s">
        <v>1728</v>
      </c>
      <c r="L84" s="71" t="s">
        <v>2092</v>
      </c>
      <c r="M84" s="722"/>
      <c r="N84" s="193">
        <v>3013</v>
      </c>
      <c r="O84" s="35">
        <v>1</v>
      </c>
      <c r="P84" s="327" t="s">
        <v>1161</v>
      </c>
      <c r="Q84" s="350">
        <v>9.37</v>
      </c>
      <c r="R84" s="1037">
        <v>7571.367700000001</v>
      </c>
      <c r="S84" s="1031">
        <v>5299.9573900000005</v>
      </c>
      <c r="T84" s="1028">
        <v>0.7</v>
      </c>
    </row>
    <row r="85" spans="1:20" s="7" customFormat="1" ht="12" customHeight="1" thickTop="1">
      <c r="A85" s="752" t="s">
        <v>1836</v>
      </c>
      <c r="B85" s="723"/>
      <c r="C85" s="878" t="s">
        <v>1263</v>
      </c>
      <c r="D85" s="886"/>
      <c r="E85" s="723" t="s">
        <v>1834</v>
      </c>
      <c r="F85" s="723" t="s">
        <v>1835</v>
      </c>
      <c r="G85" s="783" t="s">
        <v>1313</v>
      </c>
      <c r="H85" s="709" t="s">
        <v>1262</v>
      </c>
      <c r="I85" s="740">
        <v>2</v>
      </c>
      <c r="J85" s="527" t="s">
        <v>1348</v>
      </c>
      <c r="K85" s="149" t="s">
        <v>1837</v>
      </c>
      <c r="L85" s="102" t="s">
        <v>2089</v>
      </c>
      <c r="M85" s="723" t="s">
        <v>1264</v>
      </c>
      <c r="N85" s="627">
        <v>1</v>
      </c>
      <c r="O85" s="82">
        <v>1</v>
      </c>
      <c r="P85" s="326" t="s">
        <v>1160</v>
      </c>
      <c r="Q85" s="279">
        <v>9.37</v>
      </c>
      <c r="R85" s="279">
        <v>9.37</v>
      </c>
      <c r="S85" s="1038">
        <v>6.558999999999999</v>
      </c>
      <c r="T85" s="1039">
        <v>0.7</v>
      </c>
    </row>
    <row r="86" spans="1:20" s="7" customFormat="1" ht="12" customHeight="1">
      <c r="A86" s="768"/>
      <c r="B86" s="724"/>
      <c r="C86" s="879"/>
      <c r="D86" s="809"/>
      <c r="E86" s="724"/>
      <c r="F86" s="724"/>
      <c r="G86" s="784"/>
      <c r="H86" s="710"/>
      <c r="I86" s="696"/>
      <c r="J86" s="519" t="s">
        <v>1349</v>
      </c>
      <c r="K86" s="150" t="s">
        <v>2187</v>
      </c>
      <c r="L86" s="100" t="s">
        <v>2090</v>
      </c>
      <c r="M86" s="724"/>
      <c r="N86" s="426">
        <v>1</v>
      </c>
      <c r="O86" s="35">
        <v>1</v>
      </c>
      <c r="P86" s="318" t="s">
        <v>1161</v>
      </c>
      <c r="Q86" s="255">
        <v>9.37</v>
      </c>
      <c r="R86" s="255">
        <v>18.74</v>
      </c>
      <c r="S86" s="1027">
        <v>5.621999999999999</v>
      </c>
      <c r="T86" s="1028">
        <v>0.3</v>
      </c>
    </row>
    <row r="87" spans="1:20" s="7" customFormat="1" ht="12" customHeight="1">
      <c r="A87" s="768"/>
      <c r="B87" s="724"/>
      <c r="C87" s="879"/>
      <c r="D87" s="809"/>
      <c r="E87" s="724"/>
      <c r="F87" s="724"/>
      <c r="G87" s="784"/>
      <c r="H87" s="710"/>
      <c r="I87" s="696"/>
      <c r="J87" s="519" t="s">
        <v>1350</v>
      </c>
      <c r="K87" s="150" t="s">
        <v>1850</v>
      </c>
      <c r="L87" s="100" t="s">
        <v>324</v>
      </c>
      <c r="M87" s="724"/>
      <c r="N87" s="426">
        <v>1</v>
      </c>
      <c r="O87" s="35">
        <v>1</v>
      </c>
      <c r="P87" s="318" t="s">
        <v>1160</v>
      </c>
      <c r="Q87" s="255">
        <v>9.37</v>
      </c>
      <c r="R87" s="255">
        <v>2.3425</v>
      </c>
      <c r="S87" s="1027">
        <v>0.7027499999999999</v>
      </c>
      <c r="T87" s="1028">
        <v>0.3</v>
      </c>
    </row>
    <row r="88" spans="1:20" s="7" customFormat="1" ht="12" customHeight="1">
      <c r="A88" s="768"/>
      <c r="B88" s="724"/>
      <c r="C88" s="879"/>
      <c r="D88" s="809"/>
      <c r="E88" s="724"/>
      <c r="F88" s="724"/>
      <c r="G88" s="784"/>
      <c r="H88" s="710"/>
      <c r="I88" s="696"/>
      <c r="J88" s="519" t="s">
        <v>1351</v>
      </c>
      <c r="K88" s="150" t="s">
        <v>998</v>
      </c>
      <c r="L88" s="100" t="s">
        <v>1664</v>
      </c>
      <c r="M88" s="724"/>
      <c r="N88" s="426">
        <v>1</v>
      </c>
      <c r="O88" s="35">
        <v>1</v>
      </c>
      <c r="P88" s="318" t="s">
        <v>1161</v>
      </c>
      <c r="Q88" s="255">
        <v>9.37</v>
      </c>
      <c r="R88" s="255">
        <v>1.6929</v>
      </c>
      <c r="S88" s="1009">
        <v>1.18503</v>
      </c>
      <c r="T88" s="1028">
        <v>0.7</v>
      </c>
    </row>
    <row r="89" spans="1:20" s="7" customFormat="1" ht="12" customHeight="1">
      <c r="A89" s="768"/>
      <c r="B89" s="724"/>
      <c r="C89" s="879"/>
      <c r="D89" s="809"/>
      <c r="E89" s="724"/>
      <c r="F89" s="724"/>
      <c r="G89" s="784"/>
      <c r="H89" s="710"/>
      <c r="I89" s="696"/>
      <c r="J89" s="519" t="s">
        <v>1352</v>
      </c>
      <c r="K89" s="151" t="s">
        <v>2106</v>
      </c>
      <c r="L89" s="100" t="s">
        <v>319</v>
      </c>
      <c r="M89" s="724"/>
      <c r="N89" s="426">
        <v>1</v>
      </c>
      <c r="O89" s="9">
        <v>1</v>
      </c>
      <c r="P89" s="318" t="s">
        <v>1161</v>
      </c>
      <c r="Q89" s="255">
        <v>9.37</v>
      </c>
      <c r="R89" s="255">
        <v>9.37</v>
      </c>
      <c r="S89" s="1029">
        <v>2.8109999999999995</v>
      </c>
      <c r="T89" s="1020">
        <v>0.3</v>
      </c>
    </row>
    <row r="90" spans="1:20" s="7" customFormat="1" ht="12" customHeight="1" thickBot="1">
      <c r="A90" s="782"/>
      <c r="B90" s="697"/>
      <c r="C90" s="880"/>
      <c r="D90" s="810"/>
      <c r="E90" s="697"/>
      <c r="F90" s="697"/>
      <c r="G90" s="823"/>
      <c r="H90" s="785"/>
      <c r="I90" s="796"/>
      <c r="J90" s="528" t="s">
        <v>521</v>
      </c>
      <c r="K90" s="503" t="s">
        <v>1057</v>
      </c>
      <c r="L90" s="30" t="s">
        <v>2092</v>
      </c>
      <c r="M90" s="697"/>
      <c r="N90" s="426">
        <v>1</v>
      </c>
      <c r="O90" s="45">
        <v>1</v>
      </c>
      <c r="P90" s="328" t="s">
        <v>1161</v>
      </c>
      <c r="Q90" s="275">
        <v>9.37</v>
      </c>
      <c r="R90" s="280">
        <v>2.5129</v>
      </c>
      <c r="S90" s="1031">
        <v>1.7590299999999999</v>
      </c>
      <c r="T90" s="1032">
        <v>0.7</v>
      </c>
    </row>
    <row r="91" spans="1:20" s="7" customFormat="1" ht="12" customHeight="1" thickTop="1">
      <c r="A91" s="752" t="s">
        <v>1836</v>
      </c>
      <c r="B91" s="723"/>
      <c r="C91" s="878" t="s">
        <v>2116</v>
      </c>
      <c r="D91" s="886"/>
      <c r="E91" s="886" t="s">
        <v>1834</v>
      </c>
      <c r="F91" s="886" t="s">
        <v>1835</v>
      </c>
      <c r="G91" s="839" t="s">
        <v>1314</v>
      </c>
      <c r="H91" s="709" t="s">
        <v>1790</v>
      </c>
      <c r="I91" s="740">
        <v>8</v>
      </c>
      <c r="J91" s="527" t="s">
        <v>1353</v>
      </c>
      <c r="K91" s="149" t="s">
        <v>1837</v>
      </c>
      <c r="L91" s="77" t="s">
        <v>2089</v>
      </c>
      <c r="M91" s="723" t="s">
        <v>2163</v>
      </c>
      <c r="N91" s="204">
        <v>0</v>
      </c>
      <c r="O91" s="82">
        <v>1</v>
      </c>
      <c r="P91" s="322" t="s">
        <v>1160</v>
      </c>
      <c r="Q91" s="303">
        <v>9.37</v>
      </c>
      <c r="R91" s="279">
        <v>0</v>
      </c>
      <c r="S91" s="1038">
        <v>0</v>
      </c>
      <c r="T91" s="1028">
        <v>0.7</v>
      </c>
    </row>
    <row r="92" spans="1:20" s="7" customFormat="1" ht="12" customHeight="1">
      <c r="A92" s="768"/>
      <c r="B92" s="724"/>
      <c r="C92" s="879"/>
      <c r="D92" s="809"/>
      <c r="E92" s="809"/>
      <c r="F92" s="809"/>
      <c r="G92" s="840"/>
      <c r="H92" s="710"/>
      <c r="I92" s="696"/>
      <c r="J92" s="520" t="s">
        <v>1844</v>
      </c>
      <c r="K92" s="156" t="s">
        <v>2187</v>
      </c>
      <c r="L92" s="74" t="s">
        <v>2090</v>
      </c>
      <c r="M92" s="724"/>
      <c r="N92" s="196">
        <v>0</v>
      </c>
      <c r="O92" s="41">
        <v>1</v>
      </c>
      <c r="P92" s="324" t="s">
        <v>1161</v>
      </c>
      <c r="Q92" s="295">
        <v>9.37</v>
      </c>
      <c r="R92" s="256">
        <v>0</v>
      </c>
      <c r="S92" s="1029">
        <v>0</v>
      </c>
      <c r="T92" s="1020">
        <v>0.4</v>
      </c>
    </row>
    <row r="93" spans="1:20" s="7" customFormat="1" ht="12" customHeight="1">
      <c r="A93" s="768"/>
      <c r="B93" s="724"/>
      <c r="C93" s="879"/>
      <c r="D93" s="809"/>
      <c r="E93" s="809"/>
      <c r="F93" s="809"/>
      <c r="G93" s="840"/>
      <c r="H93" s="710"/>
      <c r="I93" s="696"/>
      <c r="J93" s="519" t="s">
        <v>1845</v>
      </c>
      <c r="K93" s="150" t="s">
        <v>2107</v>
      </c>
      <c r="L93" s="76" t="s">
        <v>2090</v>
      </c>
      <c r="M93" s="724"/>
      <c r="N93" s="196">
        <v>0</v>
      </c>
      <c r="O93" s="41">
        <v>1</v>
      </c>
      <c r="P93" s="329" t="s">
        <v>1160</v>
      </c>
      <c r="Q93" s="255">
        <v>9.37</v>
      </c>
      <c r="R93" s="255">
        <v>0</v>
      </c>
      <c r="S93" s="1029">
        <v>0</v>
      </c>
      <c r="T93" s="1020">
        <v>0.6</v>
      </c>
    </row>
    <row r="94" spans="1:20" s="7" customFormat="1" ht="12" customHeight="1">
      <c r="A94" s="768"/>
      <c r="B94" s="724"/>
      <c r="C94" s="879"/>
      <c r="D94" s="809"/>
      <c r="E94" s="809"/>
      <c r="F94" s="809"/>
      <c r="G94" s="840"/>
      <c r="H94" s="710"/>
      <c r="I94" s="696"/>
      <c r="J94" s="532" t="s">
        <v>1846</v>
      </c>
      <c r="K94" s="160" t="s">
        <v>1173</v>
      </c>
      <c r="L94" s="72" t="s">
        <v>1664</v>
      </c>
      <c r="M94" s="724"/>
      <c r="N94" s="203">
        <v>0</v>
      </c>
      <c r="O94" s="9">
        <v>1</v>
      </c>
      <c r="P94" s="318" t="s">
        <v>1161</v>
      </c>
      <c r="Q94" s="306">
        <v>9.37</v>
      </c>
      <c r="R94" s="282">
        <v>0</v>
      </c>
      <c r="S94" s="1009">
        <v>0</v>
      </c>
      <c r="T94" s="1010">
        <v>0.7</v>
      </c>
    </row>
    <row r="95" spans="1:20" s="7" customFormat="1" ht="22.5" customHeight="1" thickBot="1">
      <c r="A95" s="782"/>
      <c r="B95" s="697"/>
      <c r="C95" s="880"/>
      <c r="D95" s="810"/>
      <c r="E95" s="810"/>
      <c r="F95" s="810"/>
      <c r="G95" s="841"/>
      <c r="H95" s="785"/>
      <c r="I95" s="796"/>
      <c r="J95" s="528" t="s">
        <v>2035</v>
      </c>
      <c r="K95" s="162" t="s">
        <v>1214</v>
      </c>
      <c r="L95" s="78" t="s">
        <v>2092</v>
      </c>
      <c r="M95" s="697"/>
      <c r="N95" s="201">
        <v>0</v>
      </c>
      <c r="O95" s="45">
        <v>1</v>
      </c>
      <c r="P95" s="321" t="s">
        <v>1161</v>
      </c>
      <c r="Q95" s="296">
        <v>9.37</v>
      </c>
      <c r="R95" s="275">
        <v>0</v>
      </c>
      <c r="S95" s="1031">
        <v>0</v>
      </c>
      <c r="T95" s="1032">
        <v>0.7</v>
      </c>
    </row>
    <row r="96" spans="1:20" s="7" customFormat="1" ht="15" customHeight="1" thickTop="1">
      <c r="A96" s="752" t="s">
        <v>1836</v>
      </c>
      <c r="B96" s="723"/>
      <c r="C96" s="878" t="s">
        <v>2117</v>
      </c>
      <c r="D96" s="886"/>
      <c r="E96" s="723" t="s">
        <v>1834</v>
      </c>
      <c r="F96" s="886" t="s">
        <v>1835</v>
      </c>
      <c r="G96" s="839" t="s">
        <v>1315</v>
      </c>
      <c r="H96" s="709" t="s">
        <v>1791</v>
      </c>
      <c r="I96" s="740">
        <v>8</v>
      </c>
      <c r="J96" s="533" t="s">
        <v>1848</v>
      </c>
      <c r="K96" s="152" t="s">
        <v>1837</v>
      </c>
      <c r="L96" s="73" t="s">
        <v>2089</v>
      </c>
      <c r="M96" s="714" t="s">
        <v>2164</v>
      </c>
      <c r="N96" s="202">
        <v>56505</v>
      </c>
      <c r="O96" s="82">
        <v>1</v>
      </c>
      <c r="P96" s="330" t="s">
        <v>1160</v>
      </c>
      <c r="Q96" s="304">
        <v>5.28</v>
      </c>
      <c r="R96" s="283">
        <v>298346.4</v>
      </c>
      <c r="S96" s="1038">
        <v>208842.48</v>
      </c>
      <c r="T96" s="1028">
        <v>0.7</v>
      </c>
    </row>
    <row r="97" spans="1:20" s="7" customFormat="1" ht="65.25" customHeight="1" thickBot="1">
      <c r="A97" s="768"/>
      <c r="B97" s="724"/>
      <c r="C97" s="879"/>
      <c r="D97" s="809"/>
      <c r="E97" s="697"/>
      <c r="F97" s="810"/>
      <c r="G97" s="840"/>
      <c r="H97" s="710"/>
      <c r="I97" s="696"/>
      <c r="J97" s="519" t="s">
        <v>1849</v>
      </c>
      <c r="K97" s="150" t="s">
        <v>1755</v>
      </c>
      <c r="L97" s="76" t="s">
        <v>324</v>
      </c>
      <c r="M97" s="715"/>
      <c r="N97" s="198">
        <v>56505</v>
      </c>
      <c r="O97" s="44">
        <v>1</v>
      </c>
      <c r="P97" s="319" t="s">
        <v>1160</v>
      </c>
      <c r="Q97" s="294">
        <v>5.28</v>
      </c>
      <c r="R97" s="275">
        <v>895039.2</v>
      </c>
      <c r="S97" s="1040">
        <v>358015.68</v>
      </c>
      <c r="T97" s="1041">
        <v>0.4</v>
      </c>
    </row>
    <row r="98" spans="1:20" s="7" customFormat="1" ht="12" customHeight="1" thickTop="1">
      <c r="A98" s="752" t="s">
        <v>1836</v>
      </c>
      <c r="B98" s="886" t="s">
        <v>306</v>
      </c>
      <c r="C98" s="878" t="s">
        <v>403</v>
      </c>
      <c r="D98" s="886"/>
      <c r="E98" s="809" t="s">
        <v>1834</v>
      </c>
      <c r="F98" s="809" t="s">
        <v>1835</v>
      </c>
      <c r="G98" s="839" t="s">
        <v>441</v>
      </c>
      <c r="H98" s="709" t="s">
        <v>307</v>
      </c>
      <c r="I98" s="734">
        <v>8</v>
      </c>
      <c r="J98" s="527" t="s">
        <v>1852</v>
      </c>
      <c r="K98" s="149" t="s">
        <v>1837</v>
      </c>
      <c r="L98" s="77" t="s">
        <v>2089</v>
      </c>
      <c r="M98" s="723" t="s">
        <v>295</v>
      </c>
      <c r="N98" s="193">
        <v>100</v>
      </c>
      <c r="O98" s="35">
        <v>1</v>
      </c>
      <c r="P98" s="322" t="s">
        <v>1160</v>
      </c>
      <c r="Q98" s="303">
        <v>9.37</v>
      </c>
      <c r="R98" s="256">
        <v>937</v>
      </c>
      <c r="S98" s="1027">
        <v>655.9</v>
      </c>
      <c r="T98" s="1028">
        <v>0.7</v>
      </c>
    </row>
    <row r="99" spans="1:20" s="7" customFormat="1" ht="12" customHeight="1">
      <c r="A99" s="768"/>
      <c r="B99" s="809"/>
      <c r="C99" s="879"/>
      <c r="D99" s="809"/>
      <c r="E99" s="809"/>
      <c r="F99" s="809"/>
      <c r="G99" s="840"/>
      <c r="H99" s="710"/>
      <c r="I99" s="732"/>
      <c r="J99" s="520" t="s">
        <v>1206</v>
      </c>
      <c r="K99" s="156" t="s">
        <v>2187</v>
      </c>
      <c r="L99" s="74" t="s">
        <v>2090</v>
      </c>
      <c r="M99" s="724"/>
      <c r="N99" s="193">
        <v>100</v>
      </c>
      <c r="O99" s="41">
        <v>1</v>
      </c>
      <c r="P99" s="324" t="s">
        <v>1161</v>
      </c>
      <c r="Q99" s="295">
        <v>9.37</v>
      </c>
      <c r="R99" s="256">
        <v>1874</v>
      </c>
      <c r="S99" s="1029">
        <v>749.6</v>
      </c>
      <c r="T99" s="1020">
        <v>0.4</v>
      </c>
    </row>
    <row r="100" spans="1:20" s="7" customFormat="1" ht="12" customHeight="1">
      <c r="A100" s="768"/>
      <c r="B100" s="809"/>
      <c r="C100" s="879"/>
      <c r="D100" s="809"/>
      <c r="E100" s="809"/>
      <c r="F100" s="809"/>
      <c r="G100" s="840"/>
      <c r="H100" s="710"/>
      <c r="I100" s="732"/>
      <c r="J100" s="520" t="s">
        <v>522</v>
      </c>
      <c r="K100" s="156" t="s">
        <v>297</v>
      </c>
      <c r="L100" s="74" t="s">
        <v>1003</v>
      </c>
      <c r="M100" s="724"/>
      <c r="N100" s="193">
        <v>50</v>
      </c>
      <c r="O100" s="36">
        <v>1</v>
      </c>
      <c r="P100" s="324" t="s">
        <v>1161</v>
      </c>
      <c r="Q100" s="295">
        <v>9.37</v>
      </c>
      <c r="R100" s="256">
        <v>79.645</v>
      </c>
      <c r="S100" s="1011">
        <v>23.8935</v>
      </c>
      <c r="T100" s="1012">
        <v>0.3</v>
      </c>
    </row>
    <row r="101" spans="1:20" s="7" customFormat="1" ht="12" customHeight="1">
      <c r="A101" s="768"/>
      <c r="B101" s="809"/>
      <c r="C101" s="879"/>
      <c r="D101" s="809"/>
      <c r="E101" s="809"/>
      <c r="F101" s="809"/>
      <c r="G101" s="840"/>
      <c r="H101" s="710"/>
      <c r="I101" s="732"/>
      <c r="J101" s="520" t="s">
        <v>523</v>
      </c>
      <c r="K101" s="156" t="s">
        <v>296</v>
      </c>
      <c r="L101" s="74" t="s">
        <v>1003</v>
      </c>
      <c r="M101" s="724"/>
      <c r="N101" s="193">
        <v>50</v>
      </c>
      <c r="O101" s="36">
        <v>1</v>
      </c>
      <c r="P101" s="324" t="s">
        <v>1161</v>
      </c>
      <c r="Q101" s="295">
        <v>9.37</v>
      </c>
      <c r="R101" s="256">
        <v>82.145</v>
      </c>
      <c r="S101" s="1011">
        <v>41.0725</v>
      </c>
      <c r="T101" s="1012">
        <v>0.5</v>
      </c>
    </row>
    <row r="102" spans="1:20" s="7" customFormat="1" ht="12" customHeight="1">
      <c r="A102" s="768"/>
      <c r="B102" s="809"/>
      <c r="C102" s="879"/>
      <c r="D102" s="809"/>
      <c r="E102" s="809"/>
      <c r="F102" s="809"/>
      <c r="G102" s="840"/>
      <c r="H102" s="710"/>
      <c r="I102" s="732"/>
      <c r="J102" s="520" t="s">
        <v>524</v>
      </c>
      <c r="K102" s="156" t="s">
        <v>294</v>
      </c>
      <c r="L102" s="74" t="s">
        <v>1003</v>
      </c>
      <c r="M102" s="724"/>
      <c r="N102" s="193">
        <v>50</v>
      </c>
      <c r="O102" s="36">
        <v>1</v>
      </c>
      <c r="P102" s="324" t="s">
        <v>1161</v>
      </c>
      <c r="Q102" s="295">
        <v>9.37</v>
      </c>
      <c r="R102" s="256">
        <v>79.645</v>
      </c>
      <c r="S102" s="1011">
        <v>39.8225</v>
      </c>
      <c r="T102" s="1012">
        <v>0.5</v>
      </c>
    </row>
    <row r="103" spans="1:20" s="7" customFormat="1" ht="12" customHeight="1" thickBot="1">
      <c r="A103" s="768"/>
      <c r="B103" s="809"/>
      <c r="C103" s="879"/>
      <c r="D103" s="809"/>
      <c r="E103" s="809"/>
      <c r="F103" s="809"/>
      <c r="G103" s="840"/>
      <c r="H103" s="710"/>
      <c r="I103" s="732"/>
      <c r="J103" s="520" t="s">
        <v>525</v>
      </c>
      <c r="K103" s="156" t="s">
        <v>271</v>
      </c>
      <c r="L103" s="74" t="s">
        <v>1003</v>
      </c>
      <c r="M103" s="724"/>
      <c r="N103" s="193">
        <v>100</v>
      </c>
      <c r="O103" s="36">
        <v>1</v>
      </c>
      <c r="P103" s="324" t="s">
        <v>1161</v>
      </c>
      <c r="Q103" s="295">
        <v>9.37</v>
      </c>
      <c r="R103" s="256">
        <v>937</v>
      </c>
      <c r="S103" s="1011">
        <v>562.2</v>
      </c>
      <c r="T103" s="1016">
        <v>0.6</v>
      </c>
    </row>
    <row r="104" spans="1:20" s="7" customFormat="1" ht="12" customHeight="1" thickTop="1">
      <c r="A104" s="752" t="s">
        <v>1836</v>
      </c>
      <c r="B104" s="886"/>
      <c r="C104" s="878" t="s">
        <v>2232</v>
      </c>
      <c r="D104" s="886"/>
      <c r="E104" s="886" t="s">
        <v>1834</v>
      </c>
      <c r="F104" s="886" t="s">
        <v>1835</v>
      </c>
      <c r="G104" s="839" t="s">
        <v>442</v>
      </c>
      <c r="H104" s="709" t="s">
        <v>205</v>
      </c>
      <c r="I104" s="740">
        <v>8</v>
      </c>
      <c r="J104" s="527" t="s">
        <v>1354</v>
      </c>
      <c r="K104" s="149" t="s">
        <v>1837</v>
      </c>
      <c r="L104" s="77" t="s">
        <v>2089</v>
      </c>
      <c r="M104" s="742" t="s">
        <v>2165</v>
      </c>
      <c r="N104" s="315">
        <v>10</v>
      </c>
      <c r="O104" s="82">
        <v>1</v>
      </c>
      <c r="P104" s="322" t="s">
        <v>1160</v>
      </c>
      <c r="Q104" s="303">
        <v>9.37</v>
      </c>
      <c r="R104" s="279">
        <v>93.7</v>
      </c>
      <c r="S104" s="1038">
        <v>65.59</v>
      </c>
      <c r="T104" s="1028">
        <v>0.7</v>
      </c>
    </row>
    <row r="105" spans="1:20" s="7" customFormat="1" ht="15" customHeight="1">
      <c r="A105" s="768"/>
      <c r="B105" s="809"/>
      <c r="C105" s="879"/>
      <c r="D105" s="809"/>
      <c r="E105" s="809"/>
      <c r="F105" s="809"/>
      <c r="G105" s="840"/>
      <c r="H105" s="710"/>
      <c r="I105" s="696"/>
      <c r="J105" s="520" t="s">
        <v>1355</v>
      </c>
      <c r="K105" s="156" t="s">
        <v>206</v>
      </c>
      <c r="L105" s="74" t="s">
        <v>2090</v>
      </c>
      <c r="M105" s="743"/>
      <c r="N105" s="196">
        <v>10</v>
      </c>
      <c r="O105" s="41">
        <v>1</v>
      </c>
      <c r="P105" s="324" t="s">
        <v>1161</v>
      </c>
      <c r="Q105" s="295">
        <v>9.37</v>
      </c>
      <c r="R105" s="256">
        <v>70.275</v>
      </c>
      <c r="S105" s="1029">
        <v>28.11</v>
      </c>
      <c r="T105" s="1020">
        <v>0.4</v>
      </c>
    </row>
    <row r="106" spans="1:20" s="7" customFormat="1" ht="17.25" customHeight="1">
      <c r="A106" s="768"/>
      <c r="B106" s="809"/>
      <c r="C106" s="879"/>
      <c r="D106" s="809"/>
      <c r="E106" s="809"/>
      <c r="F106" s="809"/>
      <c r="G106" s="840"/>
      <c r="H106" s="710"/>
      <c r="I106" s="696"/>
      <c r="J106" s="519" t="s">
        <v>1356</v>
      </c>
      <c r="K106" s="150" t="s">
        <v>1174</v>
      </c>
      <c r="L106" s="76" t="s">
        <v>1664</v>
      </c>
      <c r="M106" s="743"/>
      <c r="N106" s="196">
        <v>10</v>
      </c>
      <c r="O106" s="35">
        <v>1</v>
      </c>
      <c r="P106" s="319" t="s">
        <v>1161</v>
      </c>
      <c r="Q106" s="294">
        <v>9.37</v>
      </c>
      <c r="R106" s="255">
        <v>16.929000000000002</v>
      </c>
      <c r="S106" s="1009">
        <v>11.8503</v>
      </c>
      <c r="T106" s="1020">
        <v>0.7</v>
      </c>
    </row>
    <row r="107" spans="1:20" s="7" customFormat="1" ht="24" customHeight="1" thickBot="1">
      <c r="A107" s="782"/>
      <c r="B107" s="810"/>
      <c r="C107" s="880"/>
      <c r="D107" s="810"/>
      <c r="E107" s="810"/>
      <c r="F107" s="810"/>
      <c r="G107" s="841"/>
      <c r="H107" s="785"/>
      <c r="I107" s="796"/>
      <c r="J107" s="530" t="s">
        <v>526</v>
      </c>
      <c r="K107" s="159" t="s">
        <v>1175</v>
      </c>
      <c r="L107" s="50" t="s">
        <v>2092</v>
      </c>
      <c r="M107" s="744"/>
      <c r="N107" s="200">
        <v>10</v>
      </c>
      <c r="O107" s="45">
        <v>1</v>
      </c>
      <c r="P107" s="325" t="s">
        <v>1161</v>
      </c>
      <c r="Q107" s="302">
        <v>9.37</v>
      </c>
      <c r="R107" s="280">
        <v>25.129</v>
      </c>
      <c r="S107" s="1031">
        <v>17.5903</v>
      </c>
      <c r="T107" s="1032">
        <v>0.7</v>
      </c>
    </row>
    <row r="108" spans="1:20" s="7" customFormat="1" ht="12" customHeight="1" thickTop="1">
      <c r="A108" s="768" t="s">
        <v>1836</v>
      </c>
      <c r="B108" s="809"/>
      <c r="C108" s="714" t="s">
        <v>1603</v>
      </c>
      <c r="D108" s="809"/>
      <c r="E108" s="723" t="s">
        <v>1834</v>
      </c>
      <c r="F108" s="886" t="s">
        <v>1835</v>
      </c>
      <c r="G108" s="839" t="s">
        <v>899</v>
      </c>
      <c r="H108" s="709" t="s">
        <v>1601</v>
      </c>
      <c r="I108" s="696">
        <v>1</v>
      </c>
      <c r="J108" s="527" t="s">
        <v>2093</v>
      </c>
      <c r="K108" s="149" t="s">
        <v>1837</v>
      </c>
      <c r="L108" s="102" t="s">
        <v>2089</v>
      </c>
      <c r="M108" s="723" t="s">
        <v>1604</v>
      </c>
      <c r="N108" s="193">
        <f aca="true" t="shared" si="0" ref="N108:N113">75341+100+1506+5767+3013+600+1000</f>
        <v>87327</v>
      </c>
      <c r="O108" s="35">
        <v>1</v>
      </c>
      <c r="P108" s="326" t="s">
        <v>1160</v>
      </c>
      <c r="Q108" s="279">
        <v>9.37</v>
      </c>
      <c r="R108" s="256">
        <v>818253.99</v>
      </c>
      <c r="S108" s="1027">
        <v>572777.7929999998</v>
      </c>
      <c r="T108" s="1028">
        <v>0.7</v>
      </c>
    </row>
    <row r="109" spans="1:20" s="7" customFormat="1" ht="12" customHeight="1">
      <c r="A109" s="768"/>
      <c r="B109" s="809"/>
      <c r="C109" s="715"/>
      <c r="D109" s="809"/>
      <c r="E109" s="724"/>
      <c r="F109" s="809"/>
      <c r="G109" s="840"/>
      <c r="H109" s="710"/>
      <c r="I109" s="696"/>
      <c r="J109" s="519" t="s">
        <v>2094</v>
      </c>
      <c r="K109" s="150" t="s">
        <v>2251</v>
      </c>
      <c r="L109" s="100" t="s">
        <v>324</v>
      </c>
      <c r="M109" s="724"/>
      <c r="N109" s="193">
        <f t="shared" si="0"/>
        <v>87327</v>
      </c>
      <c r="O109" s="41">
        <v>1</v>
      </c>
      <c r="P109" s="318" t="s">
        <v>1160</v>
      </c>
      <c r="Q109" s="255">
        <v>9.37</v>
      </c>
      <c r="R109" s="255">
        <v>204563.49749999997</v>
      </c>
      <c r="S109" s="1029">
        <v>61369.04924999999</v>
      </c>
      <c r="T109" s="1020">
        <v>0.3</v>
      </c>
    </row>
    <row r="110" spans="1:20" s="7" customFormat="1" ht="12" customHeight="1">
      <c r="A110" s="768"/>
      <c r="B110" s="809"/>
      <c r="C110" s="715"/>
      <c r="D110" s="809"/>
      <c r="E110" s="724"/>
      <c r="F110" s="809"/>
      <c r="G110" s="840"/>
      <c r="H110" s="710"/>
      <c r="I110" s="696"/>
      <c r="J110" s="519" t="s">
        <v>2095</v>
      </c>
      <c r="K110" s="150" t="s">
        <v>1851</v>
      </c>
      <c r="L110" s="100" t="s">
        <v>324</v>
      </c>
      <c r="M110" s="724"/>
      <c r="N110" s="193">
        <f t="shared" si="0"/>
        <v>87327</v>
      </c>
      <c r="O110" s="36">
        <v>1</v>
      </c>
      <c r="P110" s="318" t="s">
        <v>1161</v>
      </c>
      <c r="Q110" s="255">
        <v>9.37</v>
      </c>
      <c r="R110" s="255">
        <v>1636507.98</v>
      </c>
      <c r="S110" s="1011">
        <v>654603.1919999999</v>
      </c>
      <c r="T110" s="1012">
        <v>0.4</v>
      </c>
    </row>
    <row r="111" spans="1:20" s="7" customFormat="1" ht="12" customHeight="1">
      <c r="A111" s="768"/>
      <c r="B111" s="809"/>
      <c r="C111" s="715"/>
      <c r="D111" s="809"/>
      <c r="E111" s="724"/>
      <c r="F111" s="809"/>
      <c r="G111" s="840"/>
      <c r="H111" s="710"/>
      <c r="I111" s="696"/>
      <c r="J111" s="519" t="s">
        <v>2096</v>
      </c>
      <c r="K111" s="150" t="s">
        <v>193</v>
      </c>
      <c r="L111" s="100" t="s">
        <v>1664</v>
      </c>
      <c r="M111" s="724"/>
      <c r="N111" s="193">
        <f t="shared" si="0"/>
        <v>87327</v>
      </c>
      <c r="O111" s="36">
        <v>1</v>
      </c>
      <c r="P111" s="318" t="s">
        <v>1161</v>
      </c>
      <c r="Q111" s="255">
        <v>9.37</v>
      </c>
      <c r="R111" s="255">
        <v>151328.9583</v>
      </c>
      <c r="S111" s="1009">
        <v>105930.27080999999</v>
      </c>
      <c r="T111" s="1012">
        <v>0.7</v>
      </c>
    </row>
    <row r="112" spans="1:20" s="7" customFormat="1" ht="26.25" customHeight="1">
      <c r="A112" s="768"/>
      <c r="B112" s="809"/>
      <c r="C112" s="715"/>
      <c r="D112" s="809"/>
      <c r="E112" s="724"/>
      <c r="F112" s="809"/>
      <c r="G112" s="840"/>
      <c r="H112" s="710"/>
      <c r="I112" s="696"/>
      <c r="J112" s="519" t="s">
        <v>527</v>
      </c>
      <c r="K112" s="150" t="s">
        <v>1843</v>
      </c>
      <c r="L112" s="100" t="s">
        <v>319</v>
      </c>
      <c r="M112" s="724"/>
      <c r="N112" s="193">
        <f t="shared" si="0"/>
        <v>87327</v>
      </c>
      <c r="O112" s="36">
        <v>1</v>
      </c>
      <c r="P112" s="318" t="s">
        <v>1161</v>
      </c>
      <c r="Q112" s="255">
        <v>9.37</v>
      </c>
      <c r="R112" s="255">
        <v>409126.99499999994</v>
      </c>
      <c r="S112" s="1011">
        <v>122738.09849999998</v>
      </c>
      <c r="T112" s="1012">
        <v>0.3</v>
      </c>
    </row>
    <row r="113" spans="1:20" s="7" customFormat="1" ht="115.5" customHeight="1" thickBot="1">
      <c r="A113" s="782"/>
      <c r="B113" s="810"/>
      <c r="C113" s="716"/>
      <c r="D113" s="810"/>
      <c r="E113" s="697"/>
      <c r="F113" s="810"/>
      <c r="G113" s="841"/>
      <c r="H113" s="785"/>
      <c r="I113" s="796"/>
      <c r="J113" s="528" t="s">
        <v>528</v>
      </c>
      <c r="K113" s="162" t="s">
        <v>1057</v>
      </c>
      <c r="L113" s="30" t="s">
        <v>2092</v>
      </c>
      <c r="M113" s="697"/>
      <c r="N113" s="193">
        <f t="shared" si="0"/>
        <v>87327</v>
      </c>
      <c r="O113" s="44">
        <v>1</v>
      </c>
      <c r="P113" s="328" t="s">
        <v>1161</v>
      </c>
      <c r="Q113" s="275">
        <v>9.37</v>
      </c>
      <c r="R113" s="275">
        <v>219444.01830000003</v>
      </c>
      <c r="S113" s="1040">
        <v>153610.81281</v>
      </c>
      <c r="T113" s="1041">
        <v>0.7</v>
      </c>
    </row>
    <row r="114" spans="1:20" s="371" customFormat="1" ht="12.75" customHeight="1" thickTop="1">
      <c r="A114" s="858" t="s">
        <v>1836</v>
      </c>
      <c r="B114" s="720"/>
      <c r="C114" s="717">
        <v>152</v>
      </c>
      <c r="D114" s="884"/>
      <c r="E114" s="884" t="s">
        <v>1834</v>
      </c>
      <c r="F114" s="884" t="s">
        <v>1835</v>
      </c>
      <c r="G114" s="848" t="s">
        <v>443</v>
      </c>
      <c r="H114" s="842" t="s">
        <v>2030</v>
      </c>
      <c r="I114" s="745">
        <v>1</v>
      </c>
      <c r="J114" s="616" t="s">
        <v>2093</v>
      </c>
      <c r="K114" s="420" t="s">
        <v>1837</v>
      </c>
      <c r="L114" s="617" t="s">
        <v>2089</v>
      </c>
      <c r="M114" s="720" t="s">
        <v>1605</v>
      </c>
      <c r="N114" s="618">
        <v>0</v>
      </c>
      <c r="O114" s="619">
        <v>1</v>
      </c>
      <c r="P114" s="620" t="s">
        <v>1160</v>
      </c>
      <c r="Q114" s="443">
        <v>9.37</v>
      </c>
      <c r="R114" s="443">
        <v>0</v>
      </c>
      <c r="S114" s="1042">
        <v>0</v>
      </c>
      <c r="T114" s="1043">
        <v>0.7</v>
      </c>
    </row>
    <row r="115" spans="1:20" s="371" customFormat="1" ht="12.75" customHeight="1">
      <c r="A115" s="859"/>
      <c r="B115" s="721"/>
      <c r="C115" s="718"/>
      <c r="D115" s="885"/>
      <c r="E115" s="885"/>
      <c r="F115" s="885"/>
      <c r="G115" s="849"/>
      <c r="H115" s="843"/>
      <c r="I115" s="746"/>
      <c r="J115" s="621" t="s">
        <v>2094</v>
      </c>
      <c r="K115" s="393" t="s">
        <v>2135</v>
      </c>
      <c r="L115" s="622" t="s">
        <v>324</v>
      </c>
      <c r="M115" s="721"/>
      <c r="N115" s="432">
        <v>0</v>
      </c>
      <c r="O115" s="410">
        <v>1</v>
      </c>
      <c r="P115" s="623" t="s">
        <v>1160</v>
      </c>
      <c r="Q115" s="416">
        <v>9.37</v>
      </c>
      <c r="R115" s="416">
        <v>0</v>
      </c>
      <c r="S115" s="1044">
        <v>0</v>
      </c>
      <c r="T115" s="1045">
        <v>0.4</v>
      </c>
    </row>
    <row r="116" spans="1:20" s="371" customFormat="1" ht="13.5" customHeight="1">
      <c r="A116" s="859"/>
      <c r="B116" s="721"/>
      <c r="C116" s="718"/>
      <c r="D116" s="885"/>
      <c r="E116" s="885"/>
      <c r="F116" s="885"/>
      <c r="G116" s="849"/>
      <c r="H116" s="843"/>
      <c r="I116" s="746"/>
      <c r="J116" s="621" t="s">
        <v>2095</v>
      </c>
      <c r="K116" s="393" t="s">
        <v>2251</v>
      </c>
      <c r="L116" s="622" t="s">
        <v>324</v>
      </c>
      <c r="M116" s="721"/>
      <c r="N116" s="432">
        <v>0</v>
      </c>
      <c r="O116" s="410">
        <v>1</v>
      </c>
      <c r="P116" s="623" t="s">
        <v>1160</v>
      </c>
      <c r="Q116" s="416">
        <v>9.37</v>
      </c>
      <c r="R116" s="416">
        <v>0</v>
      </c>
      <c r="S116" s="1044">
        <v>0</v>
      </c>
      <c r="T116" s="1045">
        <v>0.4</v>
      </c>
    </row>
    <row r="117" spans="1:20" s="371" customFormat="1" ht="24" customHeight="1">
      <c r="A117" s="859"/>
      <c r="B117" s="721"/>
      <c r="C117" s="718"/>
      <c r="D117" s="885"/>
      <c r="E117" s="885"/>
      <c r="F117" s="885"/>
      <c r="G117" s="849"/>
      <c r="H117" s="843"/>
      <c r="I117" s="746"/>
      <c r="J117" s="621" t="s">
        <v>2096</v>
      </c>
      <c r="K117" s="393" t="s">
        <v>207</v>
      </c>
      <c r="L117" s="622" t="s">
        <v>324</v>
      </c>
      <c r="M117" s="721"/>
      <c r="N117" s="432">
        <v>0</v>
      </c>
      <c r="O117" s="410">
        <v>1</v>
      </c>
      <c r="P117" s="623" t="s">
        <v>1161</v>
      </c>
      <c r="Q117" s="416">
        <v>9.37</v>
      </c>
      <c r="R117" s="416">
        <v>0</v>
      </c>
      <c r="S117" s="1044">
        <v>0</v>
      </c>
      <c r="T117" s="1045">
        <v>0.4</v>
      </c>
    </row>
    <row r="118" spans="1:20" s="371" customFormat="1" ht="14.25" customHeight="1">
      <c r="A118" s="859"/>
      <c r="B118" s="721"/>
      <c r="C118" s="718"/>
      <c r="D118" s="885"/>
      <c r="E118" s="885"/>
      <c r="F118" s="885"/>
      <c r="G118" s="849"/>
      <c r="H118" s="843"/>
      <c r="I118" s="746"/>
      <c r="J118" s="621" t="s">
        <v>527</v>
      </c>
      <c r="K118" s="393" t="s">
        <v>1851</v>
      </c>
      <c r="L118" s="622" t="s">
        <v>324</v>
      </c>
      <c r="M118" s="721"/>
      <c r="N118" s="432">
        <v>0</v>
      </c>
      <c r="O118" s="410">
        <v>1</v>
      </c>
      <c r="P118" s="623" t="s">
        <v>1161</v>
      </c>
      <c r="Q118" s="416">
        <v>9.37</v>
      </c>
      <c r="R118" s="416">
        <v>0</v>
      </c>
      <c r="S118" s="1044">
        <v>0</v>
      </c>
      <c r="T118" s="1045">
        <v>0.4</v>
      </c>
    </row>
    <row r="119" spans="1:20" s="371" customFormat="1" ht="14.25" customHeight="1">
      <c r="A119" s="859"/>
      <c r="B119" s="721"/>
      <c r="C119" s="718"/>
      <c r="D119" s="885"/>
      <c r="E119" s="885"/>
      <c r="F119" s="885"/>
      <c r="G119" s="849"/>
      <c r="H119" s="843"/>
      <c r="I119" s="746"/>
      <c r="J119" s="621" t="s">
        <v>528</v>
      </c>
      <c r="K119" s="393" t="s">
        <v>193</v>
      </c>
      <c r="L119" s="622" t="s">
        <v>1664</v>
      </c>
      <c r="M119" s="721"/>
      <c r="N119" s="432">
        <v>0</v>
      </c>
      <c r="O119" s="410">
        <v>1</v>
      </c>
      <c r="P119" s="623" t="s">
        <v>1161</v>
      </c>
      <c r="Q119" s="416">
        <v>9.37</v>
      </c>
      <c r="R119" s="416">
        <v>0</v>
      </c>
      <c r="S119" s="1044">
        <v>0</v>
      </c>
      <c r="T119" s="1046">
        <v>0.7</v>
      </c>
    </row>
    <row r="120" spans="1:20" s="371" customFormat="1" ht="21" customHeight="1">
      <c r="A120" s="859"/>
      <c r="B120" s="721"/>
      <c r="C120" s="718"/>
      <c r="D120" s="885"/>
      <c r="E120" s="885"/>
      <c r="F120" s="885"/>
      <c r="G120" s="849"/>
      <c r="H120" s="843"/>
      <c r="I120" s="746"/>
      <c r="J120" s="621" t="s">
        <v>529</v>
      </c>
      <c r="K120" s="393" t="s">
        <v>1843</v>
      </c>
      <c r="L120" s="622" t="s">
        <v>319</v>
      </c>
      <c r="M120" s="721"/>
      <c r="N120" s="466">
        <v>0</v>
      </c>
      <c r="O120" s="439">
        <v>1</v>
      </c>
      <c r="P120" s="623" t="s">
        <v>1161</v>
      </c>
      <c r="Q120" s="416">
        <v>9.37</v>
      </c>
      <c r="R120" s="416">
        <v>0</v>
      </c>
      <c r="S120" s="1047">
        <v>0</v>
      </c>
      <c r="T120" s="1046">
        <v>0.4</v>
      </c>
    </row>
    <row r="121" spans="1:20" s="371" customFormat="1" ht="12" customHeight="1" thickBot="1">
      <c r="A121" s="859"/>
      <c r="B121" s="721"/>
      <c r="C121" s="718"/>
      <c r="D121" s="885"/>
      <c r="E121" s="885"/>
      <c r="F121" s="885"/>
      <c r="G121" s="849"/>
      <c r="H121" s="843"/>
      <c r="I121" s="746"/>
      <c r="J121" s="624" t="s">
        <v>530</v>
      </c>
      <c r="K121" s="440" t="s">
        <v>1057</v>
      </c>
      <c r="L121" s="625" t="s">
        <v>2092</v>
      </c>
      <c r="M121" s="741"/>
      <c r="N121" s="435">
        <v>0</v>
      </c>
      <c r="O121" s="436">
        <v>1</v>
      </c>
      <c r="P121" s="626" t="s">
        <v>1161</v>
      </c>
      <c r="Q121" s="457">
        <v>9.37</v>
      </c>
      <c r="R121" s="457">
        <v>0</v>
      </c>
      <c r="S121" s="1048">
        <v>0</v>
      </c>
      <c r="T121" s="1049">
        <v>0.7</v>
      </c>
    </row>
    <row r="122" spans="1:20" s="7" customFormat="1" ht="13.5" customHeight="1" thickTop="1">
      <c r="A122" s="752" t="s">
        <v>1836</v>
      </c>
      <c r="B122" s="714" t="s">
        <v>302</v>
      </c>
      <c r="C122" s="714" t="s">
        <v>303</v>
      </c>
      <c r="D122" s="926" t="s">
        <v>1590</v>
      </c>
      <c r="E122" s="711" t="s">
        <v>1834</v>
      </c>
      <c r="F122" s="711" t="s">
        <v>1835</v>
      </c>
      <c r="G122" s="734" t="s">
        <v>444</v>
      </c>
      <c r="H122" s="709" t="s">
        <v>288</v>
      </c>
      <c r="I122" s="740">
        <v>3</v>
      </c>
      <c r="J122" s="518" t="s">
        <v>531</v>
      </c>
      <c r="K122" s="149" t="s">
        <v>1083</v>
      </c>
      <c r="L122" s="103" t="s">
        <v>2089</v>
      </c>
      <c r="M122" s="723" t="s">
        <v>286</v>
      </c>
      <c r="N122" s="243">
        <v>1344</v>
      </c>
      <c r="O122" s="119">
        <v>1</v>
      </c>
      <c r="P122" s="331" t="s">
        <v>1160</v>
      </c>
      <c r="Q122" s="309">
        <v>9.37</v>
      </c>
      <c r="R122" s="284">
        <v>12593.28</v>
      </c>
      <c r="S122" s="1021">
        <v>8815.295999999998</v>
      </c>
      <c r="T122" s="1028">
        <v>0.7</v>
      </c>
    </row>
    <row r="123" spans="1:20" s="7" customFormat="1" ht="22.5" customHeight="1">
      <c r="A123" s="768"/>
      <c r="B123" s="715"/>
      <c r="C123" s="715"/>
      <c r="D123" s="737"/>
      <c r="E123" s="712"/>
      <c r="F123" s="712"/>
      <c r="G123" s="732"/>
      <c r="H123" s="710"/>
      <c r="I123" s="696"/>
      <c r="J123" s="520" t="s">
        <v>532</v>
      </c>
      <c r="K123" s="155" t="s">
        <v>1181</v>
      </c>
      <c r="L123" s="74" t="s">
        <v>2090</v>
      </c>
      <c r="M123" s="724"/>
      <c r="N123" s="196">
        <v>1344</v>
      </c>
      <c r="O123" s="9">
        <v>1</v>
      </c>
      <c r="P123" s="324" t="s">
        <v>1160</v>
      </c>
      <c r="Q123" s="295">
        <v>9.37</v>
      </c>
      <c r="R123" s="256">
        <v>12593.28</v>
      </c>
      <c r="S123" s="1009">
        <v>5037.312</v>
      </c>
      <c r="T123" s="1020">
        <v>0.4</v>
      </c>
    </row>
    <row r="124" spans="1:20" s="7" customFormat="1" ht="12" customHeight="1">
      <c r="A124" s="768"/>
      <c r="B124" s="715"/>
      <c r="C124" s="715"/>
      <c r="D124" s="737"/>
      <c r="E124" s="712"/>
      <c r="F124" s="712"/>
      <c r="G124" s="732"/>
      <c r="H124" s="710"/>
      <c r="I124" s="696"/>
      <c r="J124" s="520" t="s">
        <v>533</v>
      </c>
      <c r="K124" s="166" t="s">
        <v>1182</v>
      </c>
      <c r="L124" s="74" t="s">
        <v>2090</v>
      </c>
      <c r="M124" s="724"/>
      <c r="N124" s="196">
        <v>1344</v>
      </c>
      <c r="O124" s="9">
        <v>1</v>
      </c>
      <c r="P124" s="324" t="s">
        <v>1160</v>
      </c>
      <c r="Q124" s="295">
        <v>9.37</v>
      </c>
      <c r="R124" s="256">
        <v>9444.96</v>
      </c>
      <c r="S124" s="1009">
        <v>3777.984</v>
      </c>
      <c r="T124" s="1020">
        <v>0.4</v>
      </c>
    </row>
    <row r="125" spans="1:20" s="7" customFormat="1" ht="12" customHeight="1">
      <c r="A125" s="768"/>
      <c r="B125" s="715"/>
      <c r="C125" s="715"/>
      <c r="D125" s="737"/>
      <c r="E125" s="712"/>
      <c r="F125" s="712"/>
      <c r="G125" s="732"/>
      <c r="H125" s="710"/>
      <c r="I125" s="696"/>
      <c r="J125" s="520" t="s">
        <v>534</v>
      </c>
      <c r="K125" s="166" t="s">
        <v>1179</v>
      </c>
      <c r="L125" s="74" t="s">
        <v>1664</v>
      </c>
      <c r="M125" s="725"/>
      <c r="N125" s="196">
        <v>1344</v>
      </c>
      <c r="O125" s="9">
        <v>1</v>
      </c>
      <c r="P125" s="324" t="s">
        <v>1161</v>
      </c>
      <c r="Q125" s="295">
        <v>9.37</v>
      </c>
      <c r="R125" s="256">
        <v>2275.2576</v>
      </c>
      <c r="S125" s="1009">
        <v>1592.68032</v>
      </c>
      <c r="T125" s="1020">
        <v>0.7</v>
      </c>
    </row>
    <row r="126" spans="1:20" s="7" customFormat="1" ht="30" customHeight="1">
      <c r="A126" s="768"/>
      <c r="B126" s="715"/>
      <c r="C126" s="715"/>
      <c r="D126" s="737"/>
      <c r="E126" s="712"/>
      <c r="F126" s="712"/>
      <c r="G126" s="732"/>
      <c r="H126" s="710"/>
      <c r="I126" s="696"/>
      <c r="J126" s="519" t="s">
        <v>535</v>
      </c>
      <c r="K126" s="150" t="s">
        <v>255</v>
      </c>
      <c r="L126" s="76" t="s">
        <v>2092</v>
      </c>
      <c r="M126" s="493" t="s">
        <v>256</v>
      </c>
      <c r="N126" s="197">
        <v>1304</v>
      </c>
      <c r="O126" s="93">
        <v>1</v>
      </c>
      <c r="P126" s="318" t="s">
        <v>1161</v>
      </c>
      <c r="Q126" s="294">
        <v>9.37</v>
      </c>
      <c r="R126" s="255">
        <v>3276.8216</v>
      </c>
      <c r="S126" s="1029">
        <v>2293.77512</v>
      </c>
      <c r="T126" s="1010">
        <v>0.7</v>
      </c>
    </row>
    <row r="127" spans="1:20" s="7" customFormat="1" ht="30" customHeight="1" thickBot="1">
      <c r="A127" s="782"/>
      <c r="B127" s="716"/>
      <c r="C127" s="716"/>
      <c r="D127" s="927"/>
      <c r="E127" s="713"/>
      <c r="F127" s="713"/>
      <c r="G127" s="733"/>
      <c r="H127" s="785"/>
      <c r="I127" s="796"/>
      <c r="J127" s="530" t="s">
        <v>536</v>
      </c>
      <c r="K127" s="159" t="s">
        <v>1180</v>
      </c>
      <c r="L127" s="50" t="s">
        <v>2092</v>
      </c>
      <c r="M127" s="492" t="s">
        <v>287</v>
      </c>
      <c r="N127" s="197">
        <v>40</v>
      </c>
      <c r="O127" s="93">
        <v>1</v>
      </c>
      <c r="P127" s="325" t="s">
        <v>1161</v>
      </c>
      <c r="Q127" s="302">
        <v>9.37</v>
      </c>
      <c r="R127" s="280">
        <v>100.516</v>
      </c>
      <c r="S127" s="1031">
        <v>70.3612</v>
      </c>
      <c r="T127" s="1050">
        <v>0.7</v>
      </c>
    </row>
    <row r="128" spans="1:20" s="7" customFormat="1" ht="14.25" customHeight="1" thickTop="1">
      <c r="A128" s="752" t="s">
        <v>1836</v>
      </c>
      <c r="B128" s="878" t="s">
        <v>1606</v>
      </c>
      <c r="C128" s="714" t="s">
        <v>1607</v>
      </c>
      <c r="D128" s="878" t="s">
        <v>1047</v>
      </c>
      <c r="E128" s="714" t="s">
        <v>1834</v>
      </c>
      <c r="F128" s="714" t="s">
        <v>1048</v>
      </c>
      <c r="G128" s="783" t="s">
        <v>1938</v>
      </c>
      <c r="H128" s="709" t="s">
        <v>1265</v>
      </c>
      <c r="I128" s="740">
        <v>4</v>
      </c>
      <c r="J128" s="518" t="s">
        <v>2100</v>
      </c>
      <c r="K128" s="149" t="s">
        <v>1049</v>
      </c>
      <c r="L128" s="103" t="s">
        <v>2089</v>
      </c>
      <c r="M128" s="714" t="s">
        <v>1050</v>
      </c>
      <c r="N128" s="272">
        <f>4632+4632</f>
        <v>9264</v>
      </c>
      <c r="O128" s="11">
        <v>1</v>
      </c>
      <c r="P128" s="320" t="s">
        <v>1160</v>
      </c>
      <c r="Q128" s="305">
        <v>9.37</v>
      </c>
      <c r="R128" s="274">
        <v>86803.68</v>
      </c>
      <c r="S128" s="1007">
        <v>60762.575999999994</v>
      </c>
      <c r="T128" s="1028">
        <v>0.7</v>
      </c>
    </row>
    <row r="129" spans="1:20" s="7" customFormat="1" ht="12" customHeight="1">
      <c r="A129" s="768"/>
      <c r="B129" s="879"/>
      <c r="C129" s="715"/>
      <c r="D129" s="879"/>
      <c r="E129" s="715"/>
      <c r="F129" s="715"/>
      <c r="G129" s="784"/>
      <c r="H129" s="710"/>
      <c r="I129" s="696"/>
      <c r="J129" s="520" t="s">
        <v>2101</v>
      </c>
      <c r="K129" s="155" t="s">
        <v>1176</v>
      </c>
      <c r="L129" s="74" t="s">
        <v>2090</v>
      </c>
      <c r="M129" s="715"/>
      <c r="N129" s="246">
        <f>4632+4632</f>
        <v>9264</v>
      </c>
      <c r="O129" s="9">
        <v>1</v>
      </c>
      <c r="P129" s="324" t="s">
        <v>1160</v>
      </c>
      <c r="Q129" s="295">
        <v>9.37</v>
      </c>
      <c r="R129" s="256">
        <v>86803.68</v>
      </c>
      <c r="S129" s="1009">
        <v>26041.103999999996</v>
      </c>
      <c r="T129" s="1020">
        <v>0.3</v>
      </c>
    </row>
    <row r="130" spans="1:20" s="7" customFormat="1" ht="12" customHeight="1">
      <c r="A130" s="768"/>
      <c r="B130" s="879"/>
      <c r="C130" s="715"/>
      <c r="D130" s="879"/>
      <c r="E130" s="715"/>
      <c r="F130" s="715"/>
      <c r="G130" s="784"/>
      <c r="H130" s="710"/>
      <c r="I130" s="696"/>
      <c r="J130" s="520" t="s">
        <v>2102</v>
      </c>
      <c r="K130" s="166" t="s">
        <v>1177</v>
      </c>
      <c r="L130" s="74" t="s">
        <v>2090</v>
      </c>
      <c r="M130" s="715"/>
      <c r="N130" s="244">
        <f>4632+4632</f>
        <v>9264</v>
      </c>
      <c r="O130" s="9">
        <v>1</v>
      </c>
      <c r="P130" s="324" t="s">
        <v>1160</v>
      </c>
      <c r="Q130" s="295">
        <v>9.37</v>
      </c>
      <c r="R130" s="256">
        <v>130205.52</v>
      </c>
      <c r="S130" s="1009">
        <v>39061.656</v>
      </c>
      <c r="T130" s="1020">
        <v>0.3</v>
      </c>
    </row>
    <row r="131" spans="1:20" s="7" customFormat="1" ht="12" customHeight="1">
      <c r="A131" s="768"/>
      <c r="B131" s="879"/>
      <c r="C131" s="715"/>
      <c r="D131" s="879"/>
      <c r="E131" s="715"/>
      <c r="F131" s="715"/>
      <c r="G131" s="784"/>
      <c r="H131" s="710"/>
      <c r="I131" s="696"/>
      <c r="J131" s="519" t="s">
        <v>2103</v>
      </c>
      <c r="K131" s="167" t="s">
        <v>1178</v>
      </c>
      <c r="L131" s="76" t="s">
        <v>1664</v>
      </c>
      <c r="M131" s="715"/>
      <c r="N131" s="270">
        <f>4632+4632</f>
        <v>9264</v>
      </c>
      <c r="O131" s="9">
        <v>1</v>
      </c>
      <c r="P131" s="318" t="s">
        <v>1161</v>
      </c>
      <c r="Q131" s="294">
        <v>9.37</v>
      </c>
      <c r="R131" s="282">
        <v>44328.24</v>
      </c>
      <c r="S131" s="1009">
        <v>13298.471999999996</v>
      </c>
      <c r="T131" s="1012">
        <v>0.3</v>
      </c>
    </row>
    <row r="132" spans="1:20" s="7" customFormat="1" ht="27" customHeight="1" thickBot="1">
      <c r="A132" s="782"/>
      <c r="B132" s="880"/>
      <c r="C132" s="716"/>
      <c r="D132" s="880"/>
      <c r="E132" s="716"/>
      <c r="F132" s="716"/>
      <c r="G132" s="823"/>
      <c r="H132" s="785"/>
      <c r="I132" s="796"/>
      <c r="J132" s="530" t="s">
        <v>2104</v>
      </c>
      <c r="K132" s="159" t="s">
        <v>1051</v>
      </c>
      <c r="L132" s="50" t="s">
        <v>1003</v>
      </c>
      <c r="M132" s="716"/>
      <c r="N132" s="245">
        <f>4632+4632</f>
        <v>9264</v>
      </c>
      <c r="O132" s="14">
        <v>1</v>
      </c>
      <c r="P132" s="325" t="s">
        <v>1161</v>
      </c>
      <c r="Q132" s="302">
        <v>9.37</v>
      </c>
      <c r="R132" s="280">
        <v>173607.36</v>
      </c>
      <c r="S132" s="1051">
        <v>34721.472</v>
      </c>
      <c r="T132" s="1041">
        <v>0.2</v>
      </c>
    </row>
    <row r="133" spans="1:20" s="7" customFormat="1" ht="13.5" customHeight="1" thickTop="1">
      <c r="A133" s="752" t="s">
        <v>1836</v>
      </c>
      <c r="B133" s="878" t="s">
        <v>1046</v>
      </c>
      <c r="C133" s="714">
        <v>41</v>
      </c>
      <c r="D133" s="878"/>
      <c r="E133" s="878" t="s">
        <v>1834</v>
      </c>
      <c r="F133" s="878" t="s">
        <v>1835</v>
      </c>
      <c r="G133" s="839" t="s">
        <v>1939</v>
      </c>
      <c r="H133" s="709" t="s">
        <v>208</v>
      </c>
      <c r="I133" s="740">
        <v>1</v>
      </c>
      <c r="J133" s="518" t="s">
        <v>2108</v>
      </c>
      <c r="K133" s="156" t="s">
        <v>1049</v>
      </c>
      <c r="L133" s="103" t="s">
        <v>2089</v>
      </c>
      <c r="M133" s="714" t="s">
        <v>1050</v>
      </c>
      <c r="N133" s="242">
        <v>152</v>
      </c>
      <c r="O133" s="11">
        <v>1</v>
      </c>
      <c r="P133" s="320" t="s">
        <v>1160</v>
      </c>
      <c r="Q133" s="305">
        <v>9.37</v>
      </c>
      <c r="R133" s="274">
        <v>1424.24</v>
      </c>
      <c r="S133" s="1007">
        <v>996.9679999999997</v>
      </c>
      <c r="T133" s="1028">
        <v>0.7</v>
      </c>
    </row>
    <row r="134" spans="1:20" s="7" customFormat="1" ht="21.75" customHeight="1">
      <c r="A134" s="768"/>
      <c r="B134" s="879"/>
      <c r="C134" s="715"/>
      <c r="D134" s="879"/>
      <c r="E134" s="879"/>
      <c r="F134" s="879"/>
      <c r="G134" s="840"/>
      <c r="H134" s="710"/>
      <c r="I134" s="696"/>
      <c r="J134" s="534" t="s">
        <v>1207</v>
      </c>
      <c r="K134" s="156" t="s">
        <v>1183</v>
      </c>
      <c r="L134" s="104" t="s">
        <v>324</v>
      </c>
      <c r="M134" s="715"/>
      <c r="N134" s="244">
        <v>152</v>
      </c>
      <c r="O134" s="10">
        <v>1</v>
      </c>
      <c r="P134" s="331" t="s">
        <v>1160</v>
      </c>
      <c r="Q134" s="309">
        <v>9.37</v>
      </c>
      <c r="R134" s="284">
        <v>3396.06</v>
      </c>
      <c r="S134" s="1052">
        <v>1358.4240000000002</v>
      </c>
      <c r="T134" s="1020">
        <v>0.4</v>
      </c>
    </row>
    <row r="135" spans="1:20" s="7" customFormat="1" ht="27.75" customHeight="1" thickBot="1">
      <c r="A135" s="782"/>
      <c r="B135" s="880"/>
      <c r="C135" s="716"/>
      <c r="D135" s="880"/>
      <c r="E135" s="880"/>
      <c r="F135" s="880"/>
      <c r="G135" s="841"/>
      <c r="H135" s="785"/>
      <c r="I135" s="796"/>
      <c r="J135" s="535" t="s">
        <v>2109</v>
      </c>
      <c r="K135" s="159" t="s">
        <v>1184</v>
      </c>
      <c r="L135" s="110" t="s">
        <v>1003</v>
      </c>
      <c r="M135" s="716"/>
      <c r="N135" s="245">
        <v>152</v>
      </c>
      <c r="O135" s="55">
        <v>1</v>
      </c>
      <c r="P135" s="332" t="s">
        <v>1161</v>
      </c>
      <c r="Q135" s="312">
        <v>9.37</v>
      </c>
      <c r="R135" s="285">
        <v>2848.48</v>
      </c>
      <c r="S135" s="1053">
        <v>1139.3919999999998</v>
      </c>
      <c r="T135" s="1041">
        <v>0.4</v>
      </c>
    </row>
    <row r="136" spans="1:20" ht="24" customHeight="1" thickTop="1">
      <c r="A136" s="752" t="s">
        <v>1836</v>
      </c>
      <c r="B136" s="878" t="s">
        <v>1591</v>
      </c>
      <c r="C136" s="877" t="s">
        <v>1592</v>
      </c>
      <c r="D136" s="878"/>
      <c r="E136" s="878" t="s">
        <v>1834</v>
      </c>
      <c r="F136" s="878" t="s">
        <v>1835</v>
      </c>
      <c r="G136" s="839" t="s">
        <v>1124</v>
      </c>
      <c r="H136" s="709" t="s">
        <v>325</v>
      </c>
      <c r="I136" s="740">
        <v>13</v>
      </c>
      <c r="J136" s="518" t="s">
        <v>1357</v>
      </c>
      <c r="K136" s="149" t="s">
        <v>321</v>
      </c>
      <c r="L136" s="103" t="s">
        <v>2089</v>
      </c>
      <c r="M136" s="714" t="s">
        <v>326</v>
      </c>
      <c r="N136" s="243">
        <v>30</v>
      </c>
      <c r="O136" s="119">
        <v>1</v>
      </c>
      <c r="P136" s="320" t="s">
        <v>1160</v>
      </c>
      <c r="Q136" s="305">
        <v>5.28</v>
      </c>
      <c r="R136" s="274">
        <v>158.4</v>
      </c>
      <c r="S136" s="1021">
        <v>110.88</v>
      </c>
      <c r="T136" s="1028">
        <v>0.7</v>
      </c>
    </row>
    <row r="137" spans="1:20" ht="12" customHeight="1">
      <c r="A137" s="768"/>
      <c r="B137" s="879"/>
      <c r="C137" s="811"/>
      <c r="D137" s="879"/>
      <c r="E137" s="879"/>
      <c r="F137" s="879"/>
      <c r="G137" s="840"/>
      <c r="H137" s="710"/>
      <c r="I137" s="696"/>
      <c r="J137" s="536" t="s">
        <v>1358</v>
      </c>
      <c r="K137" s="150" t="s">
        <v>317</v>
      </c>
      <c r="L137" s="84" t="s">
        <v>1003</v>
      </c>
      <c r="M137" s="715"/>
      <c r="N137" s="244">
        <v>30</v>
      </c>
      <c r="O137" s="10">
        <v>1</v>
      </c>
      <c r="P137" s="333" t="s">
        <v>1160</v>
      </c>
      <c r="Q137" s="307">
        <v>5.28</v>
      </c>
      <c r="R137" s="254">
        <v>39.6</v>
      </c>
      <c r="S137" s="1052">
        <v>7.92</v>
      </c>
      <c r="T137" s="1020">
        <v>0.2</v>
      </c>
    </row>
    <row r="138" spans="1:20" ht="12" customHeight="1">
      <c r="A138" s="768"/>
      <c r="B138" s="879"/>
      <c r="C138" s="811"/>
      <c r="D138" s="879"/>
      <c r="E138" s="879"/>
      <c r="F138" s="879"/>
      <c r="G138" s="840"/>
      <c r="H138" s="710"/>
      <c r="I138" s="696"/>
      <c r="J138" s="536" t="s">
        <v>1359</v>
      </c>
      <c r="K138" s="150" t="s">
        <v>318</v>
      </c>
      <c r="L138" s="84" t="s">
        <v>1215</v>
      </c>
      <c r="M138" s="715"/>
      <c r="N138" s="244">
        <v>30</v>
      </c>
      <c r="O138" s="10">
        <v>1</v>
      </c>
      <c r="P138" s="333" t="s">
        <v>1161</v>
      </c>
      <c r="Q138" s="307">
        <v>5.28</v>
      </c>
      <c r="R138" s="254">
        <v>5534.4</v>
      </c>
      <c r="S138" s="1052">
        <v>1106.88</v>
      </c>
      <c r="T138" s="1020">
        <v>0.2</v>
      </c>
    </row>
    <row r="139" spans="1:20" ht="32.25" customHeight="1" thickBot="1">
      <c r="A139" s="782"/>
      <c r="B139" s="880"/>
      <c r="C139" s="812"/>
      <c r="D139" s="880"/>
      <c r="E139" s="880"/>
      <c r="F139" s="880"/>
      <c r="G139" s="841"/>
      <c r="H139" s="785"/>
      <c r="I139" s="796"/>
      <c r="J139" s="535" t="s">
        <v>1360</v>
      </c>
      <c r="K139" s="159" t="s">
        <v>1216</v>
      </c>
      <c r="L139" s="110" t="s">
        <v>1003</v>
      </c>
      <c r="M139" s="716"/>
      <c r="N139" s="246">
        <v>30</v>
      </c>
      <c r="O139" s="118">
        <v>1</v>
      </c>
      <c r="P139" s="332" t="s">
        <v>1161</v>
      </c>
      <c r="Q139" s="312">
        <v>5.28</v>
      </c>
      <c r="R139" s="285">
        <v>39.6</v>
      </c>
      <c r="S139" s="1054">
        <v>7.92</v>
      </c>
      <c r="T139" s="1055">
        <v>0.2</v>
      </c>
    </row>
    <row r="140" spans="1:20" ht="12.75" customHeight="1" thickTop="1">
      <c r="A140" s="752" t="s">
        <v>1836</v>
      </c>
      <c r="B140" s="878" t="s">
        <v>1591</v>
      </c>
      <c r="C140" s="877" t="s">
        <v>1593</v>
      </c>
      <c r="D140" s="878"/>
      <c r="E140" s="878" t="s">
        <v>1834</v>
      </c>
      <c r="F140" s="878" t="s">
        <v>1835</v>
      </c>
      <c r="G140" s="839" t="s">
        <v>445</v>
      </c>
      <c r="H140" s="709" t="s">
        <v>320</v>
      </c>
      <c r="I140" s="740">
        <v>14</v>
      </c>
      <c r="J140" s="518" t="s">
        <v>2110</v>
      </c>
      <c r="K140" s="149" t="s">
        <v>321</v>
      </c>
      <c r="L140" s="103" t="s">
        <v>2089</v>
      </c>
      <c r="M140" s="714" t="s">
        <v>1564</v>
      </c>
      <c r="N140" s="242">
        <v>200</v>
      </c>
      <c r="O140" s="11">
        <v>1</v>
      </c>
      <c r="P140" s="320" t="s">
        <v>1160</v>
      </c>
      <c r="Q140" s="305">
        <v>9.37</v>
      </c>
      <c r="R140" s="274">
        <v>1874</v>
      </c>
      <c r="S140" s="1007">
        <v>1311.8</v>
      </c>
      <c r="T140" s="1028">
        <v>0.7</v>
      </c>
    </row>
    <row r="141" spans="1:20" ht="14.25" customHeight="1">
      <c r="A141" s="768"/>
      <c r="B141" s="879"/>
      <c r="C141" s="811"/>
      <c r="D141" s="879"/>
      <c r="E141" s="879"/>
      <c r="F141" s="879"/>
      <c r="G141" s="840"/>
      <c r="H141" s="710"/>
      <c r="I141" s="696"/>
      <c r="J141" s="534" t="s">
        <v>1361</v>
      </c>
      <c r="K141" s="150" t="s">
        <v>1250</v>
      </c>
      <c r="L141" s="104" t="s">
        <v>2090</v>
      </c>
      <c r="M141" s="715"/>
      <c r="N141" s="244">
        <v>2000</v>
      </c>
      <c r="O141" s="10">
        <v>1</v>
      </c>
      <c r="P141" s="331" t="s">
        <v>1160</v>
      </c>
      <c r="Q141" s="309">
        <v>9.37</v>
      </c>
      <c r="R141" s="284">
        <v>28110</v>
      </c>
      <c r="S141" s="1052">
        <v>11244</v>
      </c>
      <c r="T141" s="1020">
        <v>0.4</v>
      </c>
    </row>
    <row r="142" spans="1:20" ht="12" customHeight="1">
      <c r="A142" s="768"/>
      <c r="B142" s="879"/>
      <c r="C142" s="811"/>
      <c r="D142" s="879"/>
      <c r="E142" s="879"/>
      <c r="F142" s="879"/>
      <c r="G142" s="840"/>
      <c r="H142" s="710"/>
      <c r="I142" s="696"/>
      <c r="J142" s="534" t="s">
        <v>2115</v>
      </c>
      <c r="K142" s="156" t="s">
        <v>1168</v>
      </c>
      <c r="L142" s="104" t="s">
        <v>1664</v>
      </c>
      <c r="M142" s="715"/>
      <c r="N142" s="244">
        <v>2000</v>
      </c>
      <c r="O142" s="10">
        <v>1</v>
      </c>
      <c r="P142" s="331" t="s">
        <v>1161</v>
      </c>
      <c r="Q142" s="309">
        <v>9.37</v>
      </c>
      <c r="R142" s="284">
        <v>18940</v>
      </c>
      <c r="S142" s="1009">
        <v>13258</v>
      </c>
      <c r="T142" s="1020">
        <v>0.7</v>
      </c>
    </row>
    <row r="143" spans="1:20" ht="38.25" customHeight="1" thickBot="1">
      <c r="A143" s="768"/>
      <c r="B143" s="879"/>
      <c r="C143" s="812"/>
      <c r="D143" s="880"/>
      <c r="E143" s="880"/>
      <c r="F143" s="880"/>
      <c r="G143" s="841"/>
      <c r="H143" s="785"/>
      <c r="I143" s="696"/>
      <c r="J143" s="537" t="s">
        <v>2114</v>
      </c>
      <c r="K143" s="160" t="s">
        <v>1185</v>
      </c>
      <c r="L143" s="109" t="s">
        <v>1003</v>
      </c>
      <c r="M143" s="716"/>
      <c r="N143" s="245">
        <v>2000</v>
      </c>
      <c r="O143" s="55">
        <v>1</v>
      </c>
      <c r="P143" s="334" t="s">
        <v>1161</v>
      </c>
      <c r="Q143" s="311">
        <v>9.37</v>
      </c>
      <c r="R143" s="286">
        <v>3185.8</v>
      </c>
      <c r="S143" s="1053">
        <v>1592.9</v>
      </c>
      <c r="T143" s="1041">
        <v>0.5</v>
      </c>
    </row>
    <row r="144" spans="1:20" ht="13.5" customHeight="1" thickTop="1">
      <c r="A144" s="752" t="s">
        <v>1836</v>
      </c>
      <c r="B144" s="878" t="s">
        <v>316</v>
      </c>
      <c r="C144" s="877" t="s">
        <v>319</v>
      </c>
      <c r="D144" s="878"/>
      <c r="E144" s="878" t="s">
        <v>1834</v>
      </c>
      <c r="F144" s="878" t="s">
        <v>1835</v>
      </c>
      <c r="G144" s="839" t="s">
        <v>1125</v>
      </c>
      <c r="H144" s="709" t="s">
        <v>323</v>
      </c>
      <c r="I144" s="740">
        <v>3</v>
      </c>
      <c r="J144" s="518" t="s">
        <v>2111</v>
      </c>
      <c r="K144" s="149" t="s">
        <v>321</v>
      </c>
      <c r="L144" s="101" t="s">
        <v>2089</v>
      </c>
      <c r="M144" s="714" t="s">
        <v>322</v>
      </c>
      <c r="N144" s="243">
        <v>2</v>
      </c>
      <c r="O144" s="119">
        <v>1</v>
      </c>
      <c r="P144" s="317" t="s">
        <v>1160</v>
      </c>
      <c r="Q144" s="274">
        <v>9.37</v>
      </c>
      <c r="R144" s="274">
        <v>18.74</v>
      </c>
      <c r="S144" s="1021">
        <v>13.117999999999999</v>
      </c>
      <c r="T144" s="1028">
        <v>0.7</v>
      </c>
    </row>
    <row r="145" spans="1:20" ht="22.5" customHeight="1">
      <c r="A145" s="768"/>
      <c r="B145" s="879"/>
      <c r="C145" s="811"/>
      <c r="D145" s="879"/>
      <c r="E145" s="879"/>
      <c r="F145" s="879"/>
      <c r="G145" s="840"/>
      <c r="H145" s="710"/>
      <c r="I145" s="696"/>
      <c r="J145" s="536" t="s">
        <v>2112</v>
      </c>
      <c r="K145" s="150" t="s">
        <v>1251</v>
      </c>
      <c r="L145" s="99" t="s">
        <v>2090</v>
      </c>
      <c r="M145" s="715"/>
      <c r="N145" s="244">
        <v>2</v>
      </c>
      <c r="O145" s="10">
        <v>52</v>
      </c>
      <c r="P145" s="335" t="s">
        <v>1160</v>
      </c>
      <c r="Q145" s="254">
        <v>9.37</v>
      </c>
      <c r="R145" s="254">
        <v>730.86</v>
      </c>
      <c r="S145" s="1052">
        <v>292.344</v>
      </c>
      <c r="T145" s="1020">
        <v>0.4</v>
      </c>
    </row>
    <row r="146" spans="1:20" ht="12.75" customHeight="1">
      <c r="A146" s="768"/>
      <c r="B146" s="879"/>
      <c r="C146" s="811"/>
      <c r="D146" s="879"/>
      <c r="E146" s="879"/>
      <c r="F146" s="879"/>
      <c r="G146" s="840"/>
      <c r="H146" s="710"/>
      <c r="I146" s="696"/>
      <c r="J146" s="536" t="s">
        <v>2113</v>
      </c>
      <c r="K146" s="150" t="s">
        <v>1186</v>
      </c>
      <c r="L146" s="99" t="s">
        <v>2090</v>
      </c>
      <c r="M146" s="715"/>
      <c r="N146" s="244">
        <v>2</v>
      </c>
      <c r="O146" s="10">
        <v>52</v>
      </c>
      <c r="P146" s="335" t="s">
        <v>1160</v>
      </c>
      <c r="Q146" s="254">
        <v>9.37</v>
      </c>
      <c r="R146" s="254">
        <v>487.24</v>
      </c>
      <c r="S146" s="1052">
        <v>194.896</v>
      </c>
      <c r="T146" s="1020">
        <v>0.4</v>
      </c>
    </row>
    <row r="147" spans="1:20" ht="12.75" customHeight="1">
      <c r="A147" s="768"/>
      <c r="B147" s="879"/>
      <c r="C147" s="811"/>
      <c r="D147" s="879"/>
      <c r="E147" s="879"/>
      <c r="F147" s="879"/>
      <c r="G147" s="840"/>
      <c r="H147" s="710"/>
      <c r="I147" s="696"/>
      <c r="J147" s="538" t="s">
        <v>537</v>
      </c>
      <c r="K147" s="163" t="s">
        <v>1188</v>
      </c>
      <c r="L147" s="191" t="s">
        <v>1664</v>
      </c>
      <c r="M147" s="715"/>
      <c r="N147" s="244">
        <v>2</v>
      </c>
      <c r="O147" s="10">
        <v>52</v>
      </c>
      <c r="P147" s="336" t="s">
        <v>1161</v>
      </c>
      <c r="Q147" s="287">
        <v>9.37</v>
      </c>
      <c r="R147" s="287">
        <v>591.24</v>
      </c>
      <c r="S147" s="1009">
        <v>413.868</v>
      </c>
      <c r="T147" s="1012">
        <v>0.7</v>
      </c>
    </row>
    <row r="148" spans="1:20" ht="34.5" customHeight="1" thickBot="1">
      <c r="A148" s="782"/>
      <c r="B148" s="880"/>
      <c r="C148" s="812"/>
      <c r="D148" s="880"/>
      <c r="E148" s="880"/>
      <c r="F148" s="880"/>
      <c r="G148" s="841"/>
      <c r="H148" s="785"/>
      <c r="I148" s="796"/>
      <c r="J148" s="539" t="s">
        <v>538</v>
      </c>
      <c r="K148" s="162" t="s">
        <v>1187</v>
      </c>
      <c r="L148" s="107" t="s">
        <v>2092</v>
      </c>
      <c r="M148" s="716"/>
      <c r="N148" s="246">
        <v>2</v>
      </c>
      <c r="O148" s="118">
        <v>52</v>
      </c>
      <c r="P148" s="337" t="s">
        <v>1161</v>
      </c>
      <c r="Q148" s="288">
        <v>9.37</v>
      </c>
      <c r="R148" s="288">
        <v>261.3416</v>
      </c>
      <c r="S148" s="1053">
        <v>182.93912</v>
      </c>
      <c r="T148" s="1055">
        <v>0.7</v>
      </c>
    </row>
    <row r="149" spans="1:20" s="7" customFormat="1" ht="18" customHeight="1" thickTop="1">
      <c r="A149" s="752" t="s">
        <v>1836</v>
      </c>
      <c r="B149" s="714" t="s">
        <v>1591</v>
      </c>
      <c r="C149" s="877" t="s">
        <v>1594</v>
      </c>
      <c r="D149" s="714"/>
      <c r="E149" s="714" t="s">
        <v>1834</v>
      </c>
      <c r="F149" s="714" t="s">
        <v>1835</v>
      </c>
      <c r="G149" s="783" t="s">
        <v>1126</v>
      </c>
      <c r="H149" s="714" t="s">
        <v>192</v>
      </c>
      <c r="I149" s="190">
        <v>14</v>
      </c>
      <c r="J149" s="518" t="s">
        <v>1362</v>
      </c>
      <c r="K149" s="149" t="s">
        <v>321</v>
      </c>
      <c r="L149" s="103" t="s">
        <v>2089</v>
      </c>
      <c r="M149" s="714" t="s">
        <v>1189</v>
      </c>
      <c r="N149" s="242">
        <v>31711</v>
      </c>
      <c r="O149" s="11">
        <v>1</v>
      </c>
      <c r="P149" s="320" t="s">
        <v>1160</v>
      </c>
      <c r="Q149" s="305">
        <v>5.28</v>
      </c>
      <c r="R149" s="274">
        <v>167434.08</v>
      </c>
      <c r="S149" s="1007">
        <v>117203.856</v>
      </c>
      <c r="T149" s="1028">
        <v>0.7</v>
      </c>
    </row>
    <row r="150" spans="1:20" s="7" customFormat="1" ht="56.25" customHeight="1" thickBot="1">
      <c r="A150" s="782"/>
      <c r="B150" s="716"/>
      <c r="C150" s="812"/>
      <c r="D150" s="716"/>
      <c r="E150" s="716"/>
      <c r="F150" s="716"/>
      <c r="G150" s="823"/>
      <c r="H150" s="716"/>
      <c r="I150" s="189"/>
      <c r="J150" s="534" t="s">
        <v>1363</v>
      </c>
      <c r="K150" s="156" t="s">
        <v>246</v>
      </c>
      <c r="L150" s="104" t="s">
        <v>1003</v>
      </c>
      <c r="M150" s="716"/>
      <c r="N150" s="245">
        <v>31711</v>
      </c>
      <c r="O150" s="55">
        <v>1</v>
      </c>
      <c r="P150" s="331" t="s">
        <v>1161</v>
      </c>
      <c r="Q150" s="309">
        <v>5.28</v>
      </c>
      <c r="R150" s="288">
        <v>1296903.7936</v>
      </c>
      <c r="S150" s="1053">
        <v>648451.8968</v>
      </c>
      <c r="T150" s="1056">
        <v>0.5</v>
      </c>
    </row>
    <row r="151" spans="1:20" s="7" customFormat="1" ht="14.25" customHeight="1" thickTop="1">
      <c r="A151" s="752" t="s">
        <v>1836</v>
      </c>
      <c r="B151" s="878" t="s">
        <v>1591</v>
      </c>
      <c r="C151" s="877" t="s">
        <v>1594</v>
      </c>
      <c r="D151" s="878"/>
      <c r="E151" s="714" t="s">
        <v>1834</v>
      </c>
      <c r="F151" s="714" t="s">
        <v>1835</v>
      </c>
      <c r="G151" s="783" t="s">
        <v>1127</v>
      </c>
      <c r="H151" s="709" t="s">
        <v>180</v>
      </c>
      <c r="I151" s="740">
        <v>14</v>
      </c>
      <c r="J151" s="518" t="s">
        <v>1364</v>
      </c>
      <c r="K151" s="149" t="s">
        <v>321</v>
      </c>
      <c r="L151" s="103" t="s">
        <v>2089</v>
      </c>
      <c r="M151" s="714" t="s">
        <v>1725</v>
      </c>
      <c r="N151" s="243">
        <v>46232</v>
      </c>
      <c r="O151" s="119">
        <v>1</v>
      </c>
      <c r="P151" s="320" t="s">
        <v>1160</v>
      </c>
      <c r="Q151" s="305">
        <v>9.37</v>
      </c>
      <c r="R151" s="284">
        <v>433193.84</v>
      </c>
      <c r="S151" s="1021">
        <v>303235.68799999997</v>
      </c>
      <c r="T151" s="1008">
        <v>0.7</v>
      </c>
    </row>
    <row r="152" spans="1:20" s="7" customFormat="1" ht="23.25" customHeight="1">
      <c r="A152" s="768"/>
      <c r="B152" s="879"/>
      <c r="C152" s="811"/>
      <c r="D152" s="879"/>
      <c r="E152" s="715"/>
      <c r="F152" s="715"/>
      <c r="G152" s="784"/>
      <c r="H152" s="710"/>
      <c r="I152" s="696"/>
      <c r="J152" s="534" t="s">
        <v>1365</v>
      </c>
      <c r="K152" s="156" t="s">
        <v>1190</v>
      </c>
      <c r="L152" s="104" t="s">
        <v>1003</v>
      </c>
      <c r="M152" s="715"/>
      <c r="N152" s="244">
        <v>46232</v>
      </c>
      <c r="O152" s="10">
        <v>1</v>
      </c>
      <c r="P152" s="331" t="s">
        <v>1160</v>
      </c>
      <c r="Q152" s="309">
        <v>9.37</v>
      </c>
      <c r="R152" s="284">
        <v>866387.68</v>
      </c>
      <c r="S152" s="1052">
        <v>346555.072</v>
      </c>
      <c r="T152" s="1020">
        <v>0.4</v>
      </c>
    </row>
    <row r="153" spans="1:20" s="7" customFormat="1" ht="41.25" customHeight="1" thickBot="1">
      <c r="A153" s="768"/>
      <c r="B153" s="879"/>
      <c r="C153" s="812"/>
      <c r="D153" s="879"/>
      <c r="E153" s="715"/>
      <c r="F153" s="715"/>
      <c r="G153" s="784"/>
      <c r="H153" s="710"/>
      <c r="I153" s="696"/>
      <c r="J153" s="537" t="s">
        <v>1366</v>
      </c>
      <c r="K153" s="160" t="s">
        <v>194</v>
      </c>
      <c r="L153" s="109" t="s">
        <v>1003</v>
      </c>
      <c r="M153" s="716"/>
      <c r="N153" s="246">
        <v>46232</v>
      </c>
      <c r="O153" s="118">
        <v>1</v>
      </c>
      <c r="P153" s="334" t="s">
        <v>1161</v>
      </c>
      <c r="Q153" s="311">
        <v>9.37</v>
      </c>
      <c r="R153" s="286">
        <v>435505.44</v>
      </c>
      <c r="S153" s="1054">
        <v>217752.72</v>
      </c>
      <c r="T153" s="1012">
        <v>0.5</v>
      </c>
    </row>
    <row r="154" spans="1:20" s="7" customFormat="1" ht="15" customHeight="1" thickTop="1">
      <c r="A154" s="752" t="s">
        <v>1836</v>
      </c>
      <c r="B154" s="878" t="s">
        <v>335</v>
      </c>
      <c r="C154" s="878" t="s">
        <v>1271</v>
      </c>
      <c r="D154" s="878"/>
      <c r="E154" s="714" t="s">
        <v>1834</v>
      </c>
      <c r="F154" s="714" t="s">
        <v>1835</v>
      </c>
      <c r="G154" s="783" t="s">
        <v>1128</v>
      </c>
      <c r="H154" s="709" t="s">
        <v>1269</v>
      </c>
      <c r="I154" s="740">
        <v>1</v>
      </c>
      <c r="J154" s="518" t="s">
        <v>2233</v>
      </c>
      <c r="K154" s="149" t="s">
        <v>1049</v>
      </c>
      <c r="L154" s="103" t="s">
        <v>2089</v>
      </c>
      <c r="M154" s="714" t="s">
        <v>1270</v>
      </c>
      <c r="N154" s="272">
        <f>28+152</f>
        <v>180</v>
      </c>
      <c r="O154" s="11">
        <v>1</v>
      </c>
      <c r="P154" s="320" t="s">
        <v>1160</v>
      </c>
      <c r="Q154" s="305">
        <v>9.37</v>
      </c>
      <c r="R154" s="274">
        <v>1686.6</v>
      </c>
      <c r="S154" s="1007">
        <v>1180.62</v>
      </c>
      <c r="T154" s="1008">
        <v>0.7</v>
      </c>
    </row>
    <row r="155" spans="1:20" s="7" customFormat="1" ht="31.5" customHeight="1" thickBot="1">
      <c r="A155" s="768"/>
      <c r="B155" s="879"/>
      <c r="C155" s="879"/>
      <c r="D155" s="879"/>
      <c r="E155" s="715"/>
      <c r="F155" s="715"/>
      <c r="G155" s="784"/>
      <c r="H155" s="710"/>
      <c r="I155" s="696"/>
      <c r="J155" s="537" t="s">
        <v>2234</v>
      </c>
      <c r="K155" s="160" t="s">
        <v>336</v>
      </c>
      <c r="L155" s="109" t="s">
        <v>1003</v>
      </c>
      <c r="M155" s="716"/>
      <c r="N155" s="246">
        <f>28+152</f>
        <v>180</v>
      </c>
      <c r="O155" s="55">
        <v>251</v>
      </c>
      <c r="P155" s="334" t="s">
        <v>1160</v>
      </c>
      <c r="Q155" s="311">
        <v>9.37</v>
      </c>
      <c r="R155" s="286">
        <v>423336.6</v>
      </c>
      <c r="S155" s="1053">
        <v>84667.32</v>
      </c>
      <c r="T155" s="1041">
        <v>0.2</v>
      </c>
    </row>
    <row r="156" spans="1:20" ht="14.25" customHeight="1" thickTop="1">
      <c r="A156" s="752" t="s">
        <v>1836</v>
      </c>
      <c r="B156" s="878" t="s">
        <v>428</v>
      </c>
      <c r="C156" s="878" t="s">
        <v>429</v>
      </c>
      <c r="D156" s="714" t="s">
        <v>209</v>
      </c>
      <c r="E156" s="714" t="s">
        <v>1834</v>
      </c>
      <c r="F156" s="714" t="s">
        <v>1835</v>
      </c>
      <c r="G156" s="783" t="s">
        <v>1129</v>
      </c>
      <c r="H156" s="709" t="s">
        <v>427</v>
      </c>
      <c r="I156" s="740">
        <v>3</v>
      </c>
      <c r="J156" s="540" t="s">
        <v>2235</v>
      </c>
      <c r="K156" s="149" t="s">
        <v>1049</v>
      </c>
      <c r="L156" s="111" t="s">
        <v>2089</v>
      </c>
      <c r="M156" s="711" t="s">
        <v>1565</v>
      </c>
      <c r="N156" s="362">
        <v>46</v>
      </c>
      <c r="O156" s="231">
        <v>1</v>
      </c>
      <c r="P156" s="338" t="s">
        <v>1160</v>
      </c>
      <c r="Q156" s="351">
        <v>9.37</v>
      </c>
      <c r="R156" s="289">
        <v>431.02</v>
      </c>
      <c r="S156" s="1007">
        <v>301.71399999999994</v>
      </c>
      <c r="T156" s="1028">
        <v>0.7</v>
      </c>
    </row>
    <row r="157" spans="1:20" ht="12" customHeight="1">
      <c r="A157" s="768"/>
      <c r="B157" s="879"/>
      <c r="C157" s="879"/>
      <c r="D157" s="715"/>
      <c r="E157" s="715"/>
      <c r="F157" s="715"/>
      <c r="G157" s="784"/>
      <c r="H157" s="710"/>
      <c r="I157" s="696"/>
      <c r="J157" s="538" t="s">
        <v>2236</v>
      </c>
      <c r="K157" s="150" t="s">
        <v>2187</v>
      </c>
      <c r="L157" s="112" t="s">
        <v>2090</v>
      </c>
      <c r="M157" s="712"/>
      <c r="N157" s="244">
        <v>46</v>
      </c>
      <c r="O157" s="257">
        <v>251</v>
      </c>
      <c r="P157" s="339" t="s">
        <v>1160</v>
      </c>
      <c r="Q157" s="310">
        <v>9.37</v>
      </c>
      <c r="R157" s="287">
        <v>108186.02</v>
      </c>
      <c r="S157" s="1052">
        <v>43274.407999999996</v>
      </c>
      <c r="T157" s="1020">
        <v>0.4</v>
      </c>
    </row>
    <row r="158" spans="1:20" ht="12" customHeight="1">
      <c r="A158" s="768"/>
      <c r="B158" s="879"/>
      <c r="C158" s="879"/>
      <c r="D158" s="715"/>
      <c r="E158" s="715"/>
      <c r="F158" s="715"/>
      <c r="G158" s="784"/>
      <c r="H158" s="710"/>
      <c r="I158" s="696"/>
      <c r="J158" s="536" t="s">
        <v>539</v>
      </c>
      <c r="K158" s="150" t="s">
        <v>1919</v>
      </c>
      <c r="L158" s="84" t="s">
        <v>2090</v>
      </c>
      <c r="M158" s="712"/>
      <c r="N158" s="244">
        <v>46</v>
      </c>
      <c r="O158" s="257">
        <v>251</v>
      </c>
      <c r="P158" s="333" t="s">
        <v>1160</v>
      </c>
      <c r="Q158" s="307">
        <v>9.37</v>
      </c>
      <c r="R158" s="254">
        <v>81139.515</v>
      </c>
      <c r="S158" s="1052">
        <v>24341.854499999998</v>
      </c>
      <c r="T158" s="1020">
        <v>0.3</v>
      </c>
    </row>
    <row r="159" spans="1:20" ht="16.5" customHeight="1" thickBot="1">
      <c r="A159" s="782"/>
      <c r="B159" s="880"/>
      <c r="C159" s="880"/>
      <c r="D159" s="716"/>
      <c r="E159" s="716"/>
      <c r="F159" s="716"/>
      <c r="G159" s="823"/>
      <c r="H159" s="785"/>
      <c r="I159" s="796"/>
      <c r="J159" s="539" t="s">
        <v>540</v>
      </c>
      <c r="K159" s="159" t="s">
        <v>1304</v>
      </c>
      <c r="L159" s="85" t="s">
        <v>2092</v>
      </c>
      <c r="M159" s="713"/>
      <c r="N159" s="363">
        <v>46</v>
      </c>
      <c r="O159" s="258">
        <v>251</v>
      </c>
      <c r="P159" s="340" t="s">
        <v>1160</v>
      </c>
      <c r="Q159" s="308">
        <v>9.37</v>
      </c>
      <c r="R159" s="288">
        <v>8654.881599999999</v>
      </c>
      <c r="S159" s="1040">
        <v>4327.440799999999</v>
      </c>
      <c r="T159" s="1041">
        <v>0.5</v>
      </c>
    </row>
    <row r="160" spans="1:20" ht="15" customHeight="1" thickTop="1">
      <c r="A160" s="752" t="s">
        <v>1836</v>
      </c>
      <c r="B160" s="878" t="s">
        <v>340</v>
      </c>
      <c r="C160" s="881" t="s">
        <v>341</v>
      </c>
      <c r="D160" s="714" t="s">
        <v>342</v>
      </c>
      <c r="E160" s="714" t="s">
        <v>1834</v>
      </c>
      <c r="F160" s="714" t="s">
        <v>1835</v>
      </c>
      <c r="G160" s="783" t="s">
        <v>1020</v>
      </c>
      <c r="H160" s="709" t="s">
        <v>343</v>
      </c>
      <c r="I160" s="740">
        <v>9</v>
      </c>
      <c r="J160" s="518" t="s">
        <v>2237</v>
      </c>
      <c r="K160" s="149" t="s">
        <v>321</v>
      </c>
      <c r="L160" s="103" t="s">
        <v>2089</v>
      </c>
      <c r="M160" s="714" t="s">
        <v>344</v>
      </c>
      <c r="N160" s="362">
        <v>46</v>
      </c>
      <c r="O160" s="119">
        <v>1</v>
      </c>
      <c r="P160" s="320" t="s">
        <v>1160</v>
      </c>
      <c r="Q160" s="305">
        <v>9.37</v>
      </c>
      <c r="R160" s="274">
        <v>431.02</v>
      </c>
      <c r="S160" s="1021">
        <v>301.71399999999994</v>
      </c>
      <c r="T160" s="1028">
        <v>0.7</v>
      </c>
    </row>
    <row r="161" spans="1:20" ht="12.75" customHeight="1">
      <c r="A161" s="768"/>
      <c r="B161" s="879"/>
      <c r="C161" s="882"/>
      <c r="D161" s="715"/>
      <c r="E161" s="715"/>
      <c r="F161" s="715"/>
      <c r="G161" s="784"/>
      <c r="H161" s="710"/>
      <c r="I161" s="696"/>
      <c r="J161" s="534" t="s">
        <v>2238</v>
      </c>
      <c r="K161" s="150" t="s">
        <v>345</v>
      </c>
      <c r="L161" s="104" t="s">
        <v>1003</v>
      </c>
      <c r="M161" s="715"/>
      <c r="N161" s="244">
        <v>46</v>
      </c>
      <c r="O161" s="10">
        <v>1</v>
      </c>
      <c r="P161" s="331" t="s">
        <v>1160</v>
      </c>
      <c r="Q161" s="309">
        <v>9.37</v>
      </c>
      <c r="R161" s="284">
        <v>107.755</v>
      </c>
      <c r="S161" s="1052">
        <v>53.8775</v>
      </c>
      <c r="T161" s="1020">
        <v>0.5</v>
      </c>
    </row>
    <row r="162" spans="1:20" ht="12" customHeight="1">
      <c r="A162" s="768"/>
      <c r="B162" s="879"/>
      <c r="C162" s="882"/>
      <c r="D162" s="715"/>
      <c r="E162" s="715"/>
      <c r="F162" s="715"/>
      <c r="G162" s="784"/>
      <c r="H162" s="710"/>
      <c r="I162" s="696"/>
      <c r="J162" s="537" t="s">
        <v>2239</v>
      </c>
      <c r="K162" s="160" t="s">
        <v>1191</v>
      </c>
      <c r="L162" s="109" t="s">
        <v>1003</v>
      </c>
      <c r="M162" s="715"/>
      <c r="N162" s="244">
        <v>46</v>
      </c>
      <c r="O162" s="10">
        <v>1</v>
      </c>
      <c r="P162" s="334" t="s">
        <v>1161</v>
      </c>
      <c r="Q162" s="311">
        <v>9.37</v>
      </c>
      <c r="R162" s="286">
        <v>46021.551</v>
      </c>
      <c r="S162" s="1052">
        <v>23010.7755</v>
      </c>
      <c r="T162" s="1020">
        <v>0.5</v>
      </c>
    </row>
    <row r="163" spans="1:20" ht="18.75" customHeight="1" thickBot="1">
      <c r="A163" s="768"/>
      <c r="B163" s="879"/>
      <c r="C163" s="882"/>
      <c r="D163" s="715"/>
      <c r="E163" s="715"/>
      <c r="F163" s="715"/>
      <c r="G163" s="784"/>
      <c r="H163" s="710"/>
      <c r="I163" s="696"/>
      <c r="J163" s="538" t="s">
        <v>541</v>
      </c>
      <c r="K163" s="163" t="s">
        <v>346</v>
      </c>
      <c r="L163" s="112" t="s">
        <v>324</v>
      </c>
      <c r="M163" s="715"/>
      <c r="N163" s="244">
        <v>46</v>
      </c>
      <c r="O163" s="10">
        <v>1</v>
      </c>
      <c r="P163" s="339" t="s">
        <v>1161</v>
      </c>
      <c r="Q163" s="310">
        <v>9.37</v>
      </c>
      <c r="R163" s="287">
        <v>215.51</v>
      </c>
      <c r="S163" s="1052">
        <v>86.20400000000001</v>
      </c>
      <c r="T163" s="1055">
        <v>0.4</v>
      </c>
    </row>
    <row r="164" spans="1:20" ht="13.5" customHeight="1" thickTop="1">
      <c r="A164" s="752" t="s">
        <v>1836</v>
      </c>
      <c r="B164" s="878" t="s">
        <v>340</v>
      </c>
      <c r="C164" s="881" t="s">
        <v>347</v>
      </c>
      <c r="D164" s="878"/>
      <c r="E164" s="714" t="s">
        <v>1834</v>
      </c>
      <c r="F164" s="714" t="s">
        <v>1835</v>
      </c>
      <c r="G164" s="783" t="s">
        <v>1021</v>
      </c>
      <c r="H164" s="709" t="s">
        <v>348</v>
      </c>
      <c r="I164" s="740">
        <v>4</v>
      </c>
      <c r="J164" s="540" t="s">
        <v>1367</v>
      </c>
      <c r="K164" s="149" t="s">
        <v>321</v>
      </c>
      <c r="L164" s="111" t="s">
        <v>2089</v>
      </c>
      <c r="M164" s="714" t="s">
        <v>349</v>
      </c>
      <c r="N164" s="362">
        <v>46</v>
      </c>
      <c r="O164" s="11">
        <v>1</v>
      </c>
      <c r="P164" s="338" t="s">
        <v>1160</v>
      </c>
      <c r="Q164" s="351">
        <v>9.37</v>
      </c>
      <c r="R164" s="289">
        <v>431.02</v>
      </c>
      <c r="S164" s="1007">
        <v>301.71399999999994</v>
      </c>
      <c r="T164" s="1028">
        <v>0.7</v>
      </c>
    </row>
    <row r="165" spans="1:20" ht="11.25">
      <c r="A165" s="768"/>
      <c r="B165" s="879"/>
      <c r="C165" s="882"/>
      <c r="D165" s="879"/>
      <c r="E165" s="715"/>
      <c r="F165" s="715"/>
      <c r="G165" s="784"/>
      <c r="H165" s="710"/>
      <c r="I165" s="696"/>
      <c r="J165" s="536" t="s">
        <v>1368</v>
      </c>
      <c r="K165" s="156" t="s">
        <v>1192</v>
      </c>
      <c r="L165" s="84" t="s">
        <v>2090</v>
      </c>
      <c r="M165" s="715"/>
      <c r="N165" s="244">
        <v>46</v>
      </c>
      <c r="O165" s="10">
        <v>251</v>
      </c>
      <c r="P165" s="333" t="s">
        <v>1160</v>
      </c>
      <c r="Q165" s="307">
        <v>9.37</v>
      </c>
      <c r="R165" s="254">
        <v>54093.01</v>
      </c>
      <c r="S165" s="1052">
        <v>16227.902999999998</v>
      </c>
      <c r="T165" s="1020">
        <v>0.3</v>
      </c>
    </row>
    <row r="166" spans="1:20" ht="12.75" customHeight="1">
      <c r="A166" s="768"/>
      <c r="B166" s="879"/>
      <c r="C166" s="882"/>
      <c r="D166" s="879"/>
      <c r="E166" s="715"/>
      <c r="F166" s="715"/>
      <c r="G166" s="784"/>
      <c r="H166" s="710"/>
      <c r="I166" s="696"/>
      <c r="J166" s="536" t="s">
        <v>542</v>
      </c>
      <c r="K166" s="150" t="s">
        <v>1177</v>
      </c>
      <c r="L166" s="84" t="s">
        <v>2090</v>
      </c>
      <c r="M166" s="715"/>
      <c r="N166" s="244">
        <v>46</v>
      </c>
      <c r="O166" s="10">
        <v>251</v>
      </c>
      <c r="P166" s="333" t="s">
        <v>1160</v>
      </c>
      <c r="Q166" s="307">
        <v>9.37</v>
      </c>
      <c r="R166" s="254">
        <v>108186.02</v>
      </c>
      <c r="S166" s="1052">
        <v>54093.01</v>
      </c>
      <c r="T166" s="1020">
        <v>0.5</v>
      </c>
    </row>
    <row r="167" spans="1:20" ht="12.75" customHeight="1">
      <c r="A167" s="768"/>
      <c r="B167" s="879"/>
      <c r="C167" s="882"/>
      <c r="D167" s="879"/>
      <c r="E167" s="715"/>
      <c r="F167" s="715"/>
      <c r="G167" s="784"/>
      <c r="H167" s="710"/>
      <c r="I167" s="696"/>
      <c r="J167" s="538" t="s">
        <v>543</v>
      </c>
      <c r="K167" s="150" t="s">
        <v>1178</v>
      </c>
      <c r="L167" s="112" t="s">
        <v>1664</v>
      </c>
      <c r="M167" s="715"/>
      <c r="N167" s="244">
        <v>46</v>
      </c>
      <c r="O167" s="10">
        <v>251</v>
      </c>
      <c r="P167" s="333" t="s">
        <v>1161</v>
      </c>
      <c r="Q167" s="307">
        <v>9.37</v>
      </c>
      <c r="R167" s="254">
        <v>1081.8601999999998</v>
      </c>
      <c r="S167" s="1054">
        <v>324.55805999999995</v>
      </c>
      <c r="T167" s="1012">
        <v>0.3</v>
      </c>
    </row>
    <row r="168" spans="1:20" ht="14.25" customHeight="1" thickBot="1">
      <c r="A168" s="768"/>
      <c r="B168" s="879"/>
      <c r="C168" s="882"/>
      <c r="D168" s="879"/>
      <c r="E168" s="715"/>
      <c r="F168" s="715"/>
      <c r="G168" s="784"/>
      <c r="H168" s="710"/>
      <c r="I168" s="696"/>
      <c r="J168" s="538" t="s">
        <v>544</v>
      </c>
      <c r="K168" s="160" t="s">
        <v>1193</v>
      </c>
      <c r="L168" s="112" t="s">
        <v>1003</v>
      </c>
      <c r="M168" s="716"/>
      <c r="N168" s="363">
        <v>46</v>
      </c>
      <c r="O168" s="55">
        <v>251</v>
      </c>
      <c r="P168" s="339" t="s">
        <v>1161</v>
      </c>
      <c r="Q168" s="310">
        <v>9.37</v>
      </c>
      <c r="R168" s="287">
        <v>108186.02</v>
      </c>
      <c r="S168" s="1053">
        <v>32455.805999999997</v>
      </c>
      <c r="T168" s="1041">
        <v>0.3</v>
      </c>
    </row>
    <row r="169" spans="1:20" ht="13.5" customHeight="1" thickTop="1">
      <c r="A169" s="752" t="s">
        <v>1836</v>
      </c>
      <c r="B169" s="878" t="s">
        <v>340</v>
      </c>
      <c r="C169" s="881" t="s">
        <v>1544</v>
      </c>
      <c r="D169" s="878"/>
      <c r="E169" s="878" t="s">
        <v>1834</v>
      </c>
      <c r="F169" s="878" t="s">
        <v>1835</v>
      </c>
      <c r="G169" s="839" t="s">
        <v>1022</v>
      </c>
      <c r="H169" s="709" t="s">
        <v>1545</v>
      </c>
      <c r="I169" s="740">
        <v>3</v>
      </c>
      <c r="J169" s="518" t="s">
        <v>1369</v>
      </c>
      <c r="K169" s="152" t="s">
        <v>321</v>
      </c>
      <c r="L169" s="103" t="s">
        <v>2089</v>
      </c>
      <c r="M169" s="714" t="s">
        <v>322</v>
      </c>
      <c r="N169" s="243">
        <v>2</v>
      </c>
      <c r="O169" s="119">
        <v>1</v>
      </c>
      <c r="P169" s="320" t="s">
        <v>1160</v>
      </c>
      <c r="Q169" s="305">
        <v>9.37</v>
      </c>
      <c r="R169" s="274">
        <v>18.74</v>
      </c>
      <c r="S169" s="1021">
        <v>13.117999999999999</v>
      </c>
      <c r="T169" s="1028">
        <v>0.7</v>
      </c>
    </row>
    <row r="170" spans="1:20" ht="15" customHeight="1">
      <c r="A170" s="768"/>
      <c r="B170" s="879"/>
      <c r="C170" s="882"/>
      <c r="D170" s="879"/>
      <c r="E170" s="879"/>
      <c r="F170" s="879"/>
      <c r="G170" s="840"/>
      <c r="H170" s="710"/>
      <c r="I170" s="696"/>
      <c r="J170" s="534" t="s">
        <v>1370</v>
      </c>
      <c r="K170" s="150" t="s">
        <v>2187</v>
      </c>
      <c r="L170" s="104" t="s">
        <v>2090</v>
      </c>
      <c r="M170" s="715"/>
      <c r="N170" s="244">
        <v>2</v>
      </c>
      <c r="O170" s="10">
        <v>251</v>
      </c>
      <c r="P170" s="331" t="s">
        <v>1160</v>
      </c>
      <c r="Q170" s="309">
        <v>9.37</v>
      </c>
      <c r="R170" s="284">
        <v>7055.61</v>
      </c>
      <c r="S170" s="1052">
        <v>3527.805</v>
      </c>
      <c r="T170" s="1020">
        <v>0.5</v>
      </c>
    </row>
    <row r="171" spans="1:20" ht="12.75" customHeight="1">
      <c r="A171" s="768"/>
      <c r="B171" s="879"/>
      <c r="C171" s="882"/>
      <c r="D171" s="879"/>
      <c r="E171" s="879"/>
      <c r="F171" s="879"/>
      <c r="G171" s="840"/>
      <c r="H171" s="710"/>
      <c r="I171" s="696"/>
      <c r="J171" s="536" t="s">
        <v>1371</v>
      </c>
      <c r="K171" s="150" t="s">
        <v>1194</v>
      </c>
      <c r="L171" s="84" t="s">
        <v>2090</v>
      </c>
      <c r="M171" s="715"/>
      <c r="N171" s="244">
        <v>2</v>
      </c>
      <c r="O171" s="10">
        <v>251</v>
      </c>
      <c r="P171" s="333" t="s">
        <v>1160</v>
      </c>
      <c r="Q171" s="307">
        <v>9.37</v>
      </c>
      <c r="R171" s="254">
        <v>2351.87</v>
      </c>
      <c r="S171" s="1052">
        <v>1175.935</v>
      </c>
      <c r="T171" s="1020">
        <v>0.5</v>
      </c>
    </row>
    <row r="172" spans="1:20" ht="12.75" customHeight="1">
      <c r="A172" s="768"/>
      <c r="B172" s="879"/>
      <c r="C172" s="882"/>
      <c r="D172" s="879"/>
      <c r="E172" s="879"/>
      <c r="F172" s="879"/>
      <c r="G172" s="840"/>
      <c r="H172" s="710"/>
      <c r="I172" s="696"/>
      <c r="J172" s="536" t="s">
        <v>545</v>
      </c>
      <c r="K172" s="160" t="s">
        <v>1195</v>
      </c>
      <c r="L172" s="99" t="s">
        <v>1664</v>
      </c>
      <c r="M172" s="715"/>
      <c r="N172" s="244">
        <v>2</v>
      </c>
      <c r="O172" s="10">
        <v>251</v>
      </c>
      <c r="P172" s="335" t="s">
        <v>1161</v>
      </c>
      <c r="Q172" s="254">
        <v>9.37</v>
      </c>
      <c r="R172" s="254">
        <v>144.2748</v>
      </c>
      <c r="S172" s="1009">
        <v>100.99235999999999</v>
      </c>
      <c r="T172" s="1012">
        <v>0.7</v>
      </c>
    </row>
    <row r="173" spans="1:20" ht="13.5" customHeight="1" thickBot="1">
      <c r="A173" s="782"/>
      <c r="B173" s="880"/>
      <c r="C173" s="883"/>
      <c r="D173" s="880"/>
      <c r="E173" s="880"/>
      <c r="F173" s="880"/>
      <c r="G173" s="841"/>
      <c r="H173" s="785"/>
      <c r="I173" s="796"/>
      <c r="J173" s="535" t="s">
        <v>1372</v>
      </c>
      <c r="K173" s="162" t="s">
        <v>210</v>
      </c>
      <c r="L173" s="110" t="s">
        <v>2092</v>
      </c>
      <c r="M173" s="716"/>
      <c r="N173" s="246">
        <v>2</v>
      </c>
      <c r="O173" s="118">
        <v>251</v>
      </c>
      <c r="P173" s="332" t="s">
        <v>1161</v>
      </c>
      <c r="Q173" s="312">
        <v>9.37</v>
      </c>
      <c r="R173" s="285">
        <v>1261.4758000000002</v>
      </c>
      <c r="S173" s="1054">
        <v>883.0330600000001</v>
      </c>
      <c r="T173" s="1055">
        <v>0.7</v>
      </c>
    </row>
    <row r="174" spans="1:20" ht="13.5" customHeight="1" thickTop="1">
      <c r="A174" s="752" t="s">
        <v>1836</v>
      </c>
      <c r="B174" s="878" t="s">
        <v>340</v>
      </c>
      <c r="C174" s="881" t="s">
        <v>1544</v>
      </c>
      <c r="D174" s="878"/>
      <c r="E174" s="878" t="s">
        <v>1834</v>
      </c>
      <c r="F174" s="878" t="s">
        <v>1835</v>
      </c>
      <c r="G174" s="839" t="s">
        <v>1023</v>
      </c>
      <c r="H174" s="709" t="s">
        <v>211</v>
      </c>
      <c r="I174" s="740">
        <v>3</v>
      </c>
      <c r="J174" s="518" t="s">
        <v>2241</v>
      </c>
      <c r="K174" s="152" t="s">
        <v>321</v>
      </c>
      <c r="L174" s="101" t="s">
        <v>2089</v>
      </c>
      <c r="M174" s="714" t="s">
        <v>322</v>
      </c>
      <c r="N174" s="242">
        <v>5</v>
      </c>
      <c r="O174" s="11">
        <v>1</v>
      </c>
      <c r="P174" s="317" t="s">
        <v>1160</v>
      </c>
      <c r="Q174" s="274">
        <v>9.37</v>
      </c>
      <c r="R174" s="274">
        <v>46.85</v>
      </c>
      <c r="S174" s="1007">
        <v>32.795</v>
      </c>
      <c r="T174" s="1028">
        <v>0.7</v>
      </c>
    </row>
    <row r="175" spans="1:20" ht="21.75" customHeight="1">
      <c r="A175" s="768"/>
      <c r="B175" s="879"/>
      <c r="C175" s="882"/>
      <c r="D175" s="879"/>
      <c r="E175" s="879"/>
      <c r="F175" s="879"/>
      <c r="G175" s="840"/>
      <c r="H175" s="710"/>
      <c r="I175" s="696"/>
      <c r="J175" s="534" t="s">
        <v>2242</v>
      </c>
      <c r="K175" s="150" t="s">
        <v>2187</v>
      </c>
      <c r="L175" s="104" t="s">
        <v>2090</v>
      </c>
      <c r="M175" s="715"/>
      <c r="N175" s="244">
        <v>5</v>
      </c>
      <c r="O175" s="10">
        <v>12</v>
      </c>
      <c r="P175" s="331" t="s">
        <v>1160</v>
      </c>
      <c r="Q175" s="309">
        <v>9.37</v>
      </c>
      <c r="R175" s="284">
        <v>1686.6</v>
      </c>
      <c r="S175" s="1052">
        <v>674.64</v>
      </c>
      <c r="T175" s="1020">
        <v>0.4</v>
      </c>
    </row>
    <row r="176" spans="1:20" ht="13.5" customHeight="1">
      <c r="A176" s="768"/>
      <c r="B176" s="879"/>
      <c r="C176" s="882"/>
      <c r="D176" s="879"/>
      <c r="E176" s="879"/>
      <c r="F176" s="879"/>
      <c r="G176" s="840"/>
      <c r="H176" s="710"/>
      <c r="I176" s="696"/>
      <c r="J176" s="534" t="s">
        <v>2243</v>
      </c>
      <c r="K176" s="156" t="s">
        <v>1196</v>
      </c>
      <c r="L176" s="104" t="s">
        <v>2090</v>
      </c>
      <c r="M176" s="715"/>
      <c r="N176" s="244">
        <v>5</v>
      </c>
      <c r="O176" s="10">
        <v>12</v>
      </c>
      <c r="P176" s="331" t="s">
        <v>1161</v>
      </c>
      <c r="Q176" s="309">
        <v>9.37</v>
      </c>
      <c r="R176" s="284">
        <v>843.3</v>
      </c>
      <c r="S176" s="1052">
        <v>421.65</v>
      </c>
      <c r="T176" s="1020">
        <v>0.5</v>
      </c>
    </row>
    <row r="177" spans="1:20" ht="13.5" customHeight="1">
      <c r="A177" s="768"/>
      <c r="B177" s="879"/>
      <c r="C177" s="882"/>
      <c r="D177" s="879"/>
      <c r="E177" s="879"/>
      <c r="F177" s="879"/>
      <c r="G177" s="840"/>
      <c r="H177" s="710"/>
      <c r="I177" s="696"/>
      <c r="J177" s="536" t="s">
        <v>2244</v>
      </c>
      <c r="K177" s="150" t="s">
        <v>1179</v>
      </c>
      <c r="L177" s="84" t="s">
        <v>1664</v>
      </c>
      <c r="M177" s="715"/>
      <c r="N177" s="244">
        <v>5</v>
      </c>
      <c r="O177" s="10">
        <v>12</v>
      </c>
      <c r="P177" s="331" t="s">
        <v>1161</v>
      </c>
      <c r="Q177" s="309">
        <v>9.37</v>
      </c>
      <c r="R177" s="284">
        <v>26.244</v>
      </c>
      <c r="S177" s="1009">
        <v>18.3708</v>
      </c>
      <c r="T177" s="1012">
        <v>0.7</v>
      </c>
    </row>
    <row r="178" spans="1:20" ht="14.25" customHeight="1" thickBot="1">
      <c r="A178" s="782"/>
      <c r="B178" s="880"/>
      <c r="C178" s="883"/>
      <c r="D178" s="880"/>
      <c r="E178" s="880"/>
      <c r="F178" s="880"/>
      <c r="G178" s="841"/>
      <c r="H178" s="785"/>
      <c r="I178" s="796"/>
      <c r="J178" s="535" t="s">
        <v>546</v>
      </c>
      <c r="K178" s="162" t="s">
        <v>1728</v>
      </c>
      <c r="L178" s="110" t="s">
        <v>2092</v>
      </c>
      <c r="M178" s="716"/>
      <c r="N178" s="245">
        <v>5</v>
      </c>
      <c r="O178" s="55">
        <v>12</v>
      </c>
      <c r="P178" s="332" t="s">
        <v>1161</v>
      </c>
      <c r="Q178" s="312">
        <v>9.37</v>
      </c>
      <c r="R178" s="285">
        <v>150.774</v>
      </c>
      <c r="S178" s="1053">
        <v>105.5418</v>
      </c>
      <c r="T178" s="1041">
        <v>0.7</v>
      </c>
    </row>
    <row r="179" spans="1:20" s="7" customFormat="1" ht="13.5" customHeight="1" thickTop="1">
      <c r="A179" s="752" t="s">
        <v>1836</v>
      </c>
      <c r="B179" s="821" t="s">
        <v>2168</v>
      </c>
      <c r="C179" s="821">
        <v>2</v>
      </c>
      <c r="D179" s="791" t="s">
        <v>1272</v>
      </c>
      <c r="E179" s="715" t="s">
        <v>1834</v>
      </c>
      <c r="F179" s="715" t="s">
        <v>1835</v>
      </c>
      <c r="G179" s="784" t="s">
        <v>446</v>
      </c>
      <c r="H179" s="710" t="s">
        <v>1273</v>
      </c>
      <c r="I179" s="696">
        <v>8</v>
      </c>
      <c r="J179" s="534" t="s">
        <v>2245</v>
      </c>
      <c r="K179" s="156" t="s">
        <v>321</v>
      </c>
      <c r="L179" s="104" t="s">
        <v>2089</v>
      </c>
      <c r="M179" s="714" t="s">
        <v>1274</v>
      </c>
      <c r="N179" s="243">
        <f>30+28</f>
        <v>58</v>
      </c>
      <c r="O179" s="119">
        <v>1</v>
      </c>
      <c r="P179" s="331" t="s">
        <v>1160</v>
      </c>
      <c r="Q179" s="309">
        <v>9.37</v>
      </c>
      <c r="R179" s="284">
        <v>543.46</v>
      </c>
      <c r="S179" s="1021">
        <v>380.4219999999999</v>
      </c>
      <c r="T179" s="1028">
        <v>0.7</v>
      </c>
    </row>
    <row r="180" spans="1:20" s="7" customFormat="1" ht="12" customHeight="1">
      <c r="A180" s="768"/>
      <c r="B180" s="822"/>
      <c r="C180" s="822"/>
      <c r="D180" s="802"/>
      <c r="E180" s="715"/>
      <c r="F180" s="715"/>
      <c r="G180" s="784"/>
      <c r="H180" s="710"/>
      <c r="I180" s="696"/>
      <c r="J180" s="520" t="s">
        <v>2246</v>
      </c>
      <c r="K180" s="161" t="s">
        <v>1657</v>
      </c>
      <c r="L180" s="74" t="s">
        <v>324</v>
      </c>
      <c r="M180" s="715"/>
      <c r="N180" s="243">
        <f aca="true" t="shared" si="1" ref="N180:N185">30+28</f>
        <v>58</v>
      </c>
      <c r="O180" s="9">
        <v>1</v>
      </c>
      <c r="P180" s="324" t="s">
        <v>1161</v>
      </c>
      <c r="Q180" s="295">
        <v>9.37</v>
      </c>
      <c r="R180" s="256">
        <v>1086.92</v>
      </c>
      <c r="S180" s="1009">
        <v>434.768</v>
      </c>
      <c r="T180" s="1020">
        <v>0.4</v>
      </c>
    </row>
    <row r="181" spans="1:20" s="7" customFormat="1" ht="12" customHeight="1">
      <c r="A181" s="768"/>
      <c r="B181" s="822"/>
      <c r="C181" s="822"/>
      <c r="D181" s="802"/>
      <c r="E181" s="715"/>
      <c r="F181" s="715"/>
      <c r="G181" s="784"/>
      <c r="H181" s="710"/>
      <c r="I181" s="696"/>
      <c r="J181" s="519" t="s">
        <v>2247</v>
      </c>
      <c r="K181" s="167" t="s">
        <v>1661</v>
      </c>
      <c r="L181" s="76" t="s">
        <v>324</v>
      </c>
      <c r="M181" s="715"/>
      <c r="N181" s="243">
        <f t="shared" si="1"/>
        <v>58</v>
      </c>
      <c r="O181" s="9">
        <v>1</v>
      </c>
      <c r="P181" s="319" t="s">
        <v>1161</v>
      </c>
      <c r="Q181" s="294">
        <v>9.37</v>
      </c>
      <c r="R181" s="255">
        <v>543.46</v>
      </c>
      <c r="S181" s="1009">
        <v>217.384</v>
      </c>
      <c r="T181" s="1020">
        <v>0.4</v>
      </c>
    </row>
    <row r="182" spans="1:20" s="7" customFormat="1" ht="12" customHeight="1">
      <c r="A182" s="768"/>
      <c r="B182" s="822"/>
      <c r="C182" s="822"/>
      <c r="D182" s="802"/>
      <c r="E182" s="715"/>
      <c r="F182" s="715"/>
      <c r="G182" s="784"/>
      <c r="H182" s="710"/>
      <c r="I182" s="696"/>
      <c r="J182" s="520" t="s">
        <v>1208</v>
      </c>
      <c r="K182" s="166" t="s">
        <v>1251</v>
      </c>
      <c r="L182" s="74" t="s">
        <v>2091</v>
      </c>
      <c r="M182" s="715"/>
      <c r="N182" s="243">
        <f t="shared" si="1"/>
        <v>58</v>
      </c>
      <c r="O182" s="9">
        <v>1</v>
      </c>
      <c r="P182" s="324" t="s">
        <v>1160</v>
      </c>
      <c r="Q182" s="294">
        <v>9.37</v>
      </c>
      <c r="R182" s="255">
        <v>0</v>
      </c>
      <c r="S182" s="1009">
        <v>0</v>
      </c>
      <c r="T182" s="1020">
        <v>0.3</v>
      </c>
    </row>
    <row r="183" spans="1:20" s="7" customFormat="1" ht="12" customHeight="1">
      <c r="A183" s="768"/>
      <c r="B183" s="822"/>
      <c r="C183" s="822"/>
      <c r="D183" s="802"/>
      <c r="E183" s="715"/>
      <c r="F183" s="715"/>
      <c r="G183" s="784"/>
      <c r="H183" s="710"/>
      <c r="I183" s="696"/>
      <c r="J183" s="520" t="s">
        <v>1373</v>
      </c>
      <c r="K183" s="156" t="s">
        <v>2169</v>
      </c>
      <c r="L183" s="74" t="s">
        <v>319</v>
      </c>
      <c r="M183" s="715"/>
      <c r="N183" s="243">
        <f t="shared" si="1"/>
        <v>58</v>
      </c>
      <c r="O183" s="9">
        <v>1</v>
      </c>
      <c r="P183" s="324" t="s">
        <v>1161</v>
      </c>
      <c r="Q183" s="295">
        <v>9.37</v>
      </c>
      <c r="R183" s="256">
        <v>271.73</v>
      </c>
      <c r="S183" s="1009">
        <v>81.51899999999999</v>
      </c>
      <c r="T183" s="1020">
        <v>0.3</v>
      </c>
    </row>
    <row r="184" spans="1:20" s="7" customFormat="1" ht="12" customHeight="1">
      <c r="A184" s="768"/>
      <c r="B184" s="822"/>
      <c r="C184" s="822"/>
      <c r="D184" s="802"/>
      <c r="E184" s="715"/>
      <c r="F184" s="715"/>
      <c r="G184" s="784"/>
      <c r="H184" s="710"/>
      <c r="I184" s="696"/>
      <c r="J184" s="520" t="s">
        <v>547</v>
      </c>
      <c r="K184" s="156" t="s">
        <v>998</v>
      </c>
      <c r="L184" s="74" t="s">
        <v>1664</v>
      </c>
      <c r="M184" s="715"/>
      <c r="N184" s="243">
        <f t="shared" si="1"/>
        <v>58</v>
      </c>
      <c r="O184" s="9">
        <v>1</v>
      </c>
      <c r="P184" s="324" t="s">
        <v>1161</v>
      </c>
      <c r="Q184" s="295">
        <v>9.37</v>
      </c>
      <c r="R184" s="256">
        <v>98.18820000000001</v>
      </c>
      <c r="S184" s="1009">
        <v>68.73174</v>
      </c>
      <c r="T184" s="1020">
        <v>0.7</v>
      </c>
    </row>
    <row r="185" spans="1:20" s="7" customFormat="1" ht="12" customHeight="1" thickBot="1">
      <c r="A185" s="782"/>
      <c r="B185" s="822"/>
      <c r="C185" s="822"/>
      <c r="D185" s="802"/>
      <c r="E185" s="716"/>
      <c r="F185" s="716"/>
      <c r="G185" s="823"/>
      <c r="H185" s="785"/>
      <c r="I185" s="796"/>
      <c r="J185" s="530" t="s">
        <v>548</v>
      </c>
      <c r="K185" s="160" t="s">
        <v>1166</v>
      </c>
      <c r="L185" s="50" t="s">
        <v>2092</v>
      </c>
      <c r="M185" s="716"/>
      <c r="N185" s="270">
        <f t="shared" si="1"/>
        <v>58</v>
      </c>
      <c r="O185" s="14">
        <v>1</v>
      </c>
      <c r="P185" s="321" t="s">
        <v>1161</v>
      </c>
      <c r="Q185" s="296">
        <v>9.37</v>
      </c>
      <c r="R185" s="275">
        <v>145.7482</v>
      </c>
      <c r="S185" s="1040">
        <v>102.02373999999999</v>
      </c>
      <c r="T185" s="1041">
        <v>0.7</v>
      </c>
    </row>
    <row r="186" spans="1:20" s="7" customFormat="1" ht="13.5" customHeight="1" thickTop="1">
      <c r="A186" s="752" t="s">
        <v>1836</v>
      </c>
      <c r="B186" s="878" t="s">
        <v>2170</v>
      </c>
      <c r="C186" s="881" t="s">
        <v>2171</v>
      </c>
      <c r="D186" s="878"/>
      <c r="E186" s="878" t="s">
        <v>1834</v>
      </c>
      <c r="F186" s="878" t="s">
        <v>1835</v>
      </c>
      <c r="G186" s="839" t="s">
        <v>1026</v>
      </c>
      <c r="H186" s="709" t="s">
        <v>1073</v>
      </c>
      <c r="I186" s="740">
        <v>4</v>
      </c>
      <c r="J186" s="518" t="s">
        <v>2248</v>
      </c>
      <c r="K186" s="149" t="s">
        <v>1049</v>
      </c>
      <c r="L186" s="101" t="s">
        <v>2089</v>
      </c>
      <c r="M186" s="714" t="s">
        <v>2172</v>
      </c>
      <c r="N186" s="242">
        <v>39705</v>
      </c>
      <c r="O186" s="119">
        <v>1</v>
      </c>
      <c r="P186" s="341" t="s">
        <v>1160</v>
      </c>
      <c r="Q186" s="284">
        <v>9.37</v>
      </c>
      <c r="R186" s="284">
        <v>372035.85</v>
      </c>
      <c r="S186" s="1021">
        <v>260425.09499999997</v>
      </c>
      <c r="T186" s="1028">
        <v>0.7</v>
      </c>
    </row>
    <row r="187" spans="1:20" s="7" customFormat="1" ht="12" customHeight="1">
      <c r="A187" s="768"/>
      <c r="B187" s="879"/>
      <c r="C187" s="882"/>
      <c r="D187" s="879"/>
      <c r="E187" s="879"/>
      <c r="F187" s="879"/>
      <c r="G187" s="840"/>
      <c r="H187" s="710"/>
      <c r="I187" s="696"/>
      <c r="J187" s="519" t="s">
        <v>2249</v>
      </c>
      <c r="K187" s="167" t="s">
        <v>1197</v>
      </c>
      <c r="L187" s="100" t="s">
        <v>324</v>
      </c>
      <c r="M187" s="715"/>
      <c r="N187" s="196">
        <v>39705</v>
      </c>
      <c r="O187" s="9">
        <v>1</v>
      </c>
      <c r="P187" s="318" t="s">
        <v>1161</v>
      </c>
      <c r="Q187" s="255">
        <v>9.37</v>
      </c>
      <c r="R187" s="255">
        <v>744071.7</v>
      </c>
      <c r="S187" s="1009">
        <v>297628.68</v>
      </c>
      <c r="T187" s="1020">
        <v>0.4</v>
      </c>
    </row>
    <row r="188" spans="1:20" s="7" customFormat="1" ht="12" customHeight="1">
      <c r="A188" s="768"/>
      <c r="B188" s="879"/>
      <c r="C188" s="882"/>
      <c r="D188" s="879"/>
      <c r="E188" s="879"/>
      <c r="F188" s="879"/>
      <c r="G188" s="840"/>
      <c r="H188" s="710"/>
      <c r="I188" s="696"/>
      <c r="J188" s="519" t="s">
        <v>2250</v>
      </c>
      <c r="K188" s="167" t="s">
        <v>1692</v>
      </c>
      <c r="L188" s="100" t="s">
        <v>1664</v>
      </c>
      <c r="M188" s="715"/>
      <c r="N188" s="196">
        <v>39705</v>
      </c>
      <c r="O188" s="9">
        <v>1</v>
      </c>
      <c r="P188" s="318" t="s">
        <v>1161</v>
      </c>
      <c r="Q188" s="255">
        <v>9.37</v>
      </c>
      <c r="R188" s="255">
        <v>67216.5945</v>
      </c>
      <c r="S188" s="1009">
        <v>47051.61615</v>
      </c>
      <c r="T188" s="1020">
        <v>0.7</v>
      </c>
    </row>
    <row r="189" spans="1:20" s="7" customFormat="1" ht="12" customHeight="1">
      <c r="A189" s="768"/>
      <c r="B189" s="879"/>
      <c r="C189" s="882"/>
      <c r="D189" s="879"/>
      <c r="E189" s="879"/>
      <c r="F189" s="879"/>
      <c r="G189" s="840"/>
      <c r="H189" s="710"/>
      <c r="I189" s="696"/>
      <c r="J189" s="519" t="s">
        <v>1374</v>
      </c>
      <c r="K189" s="150" t="s">
        <v>1198</v>
      </c>
      <c r="L189" s="76" t="s">
        <v>319</v>
      </c>
      <c r="M189" s="715"/>
      <c r="N189" s="196">
        <v>39705</v>
      </c>
      <c r="O189" s="9">
        <v>1</v>
      </c>
      <c r="P189" s="318" t="s">
        <v>1161</v>
      </c>
      <c r="Q189" s="294">
        <v>9.37</v>
      </c>
      <c r="R189" s="255">
        <v>63246.0945</v>
      </c>
      <c r="S189" s="1009">
        <v>25298.4378</v>
      </c>
      <c r="T189" s="1020">
        <v>0.4</v>
      </c>
    </row>
    <row r="190" spans="1:20" s="7" customFormat="1" ht="11.25" customHeight="1" thickBot="1">
      <c r="A190" s="782"/>
      <c r="B190" s="880"/>
      <c r="C190" s="883"/>
      <c r="D190" s="880"/>
      <c r="E190" s="880"/>
      <c r="F190" s="880"/>
      <c r="G190" s="841"/>
      <c r="H190" s="785"/>
      <c r="I190" s="796"/>
      <c r="J190" s="530" t="s">
        <v>1375</v>
      </c>
      <c r="K190" s="159" t="s">
        <v>1170</v>
      </c>
      <c r="L190" s="50" t="s">
        <v>2092</v>
      </c>
      <c r="M190" s="716"/>
      <c r="N190" s="197">
        <v>39705</v>
      </c>
      <c r="O190" s="93">
        <v>1</v>
      </c>
      <c r="P190" s="325" t="s">
        <v>1161</v>
      </c>
      <c r="Q190" s="302">
        <v>9.37</v>
      </c>
      <c r="R190" s="280">
        <v>408564.45</v>
      </c>
      <c r="S190" s="1013">
        <v>285995.11499999993</v>
      </c>
      <c r="T190" s="1012">
        <v>0.7</v>
      </c>
    </row>
    <row r="191" spans="1:20" s="7" customFormat="1" ht="17.25" customHeight="1" thickTop="1">
      <c r="A191" s="752" t="s">
        <v>1836</v>
      </c>
      <c r="B191" s="878" t="s">
        <v>2170</v>
      </c>
      <c r="C191" s="881" t="s">
        <v>2171</v>
      </c>
      <c r="D191" s="878"/>
      <c r="E191" s="878" t="s">
        <v>1834</v>
      </c>
      <c r="F191" s="878" t="s">
        <v>1835</v>
      </c>
      <c r="G191" s="839" t="s">
        <v>1027</v>
      </c>
      <c r="H191" s="709" t="s">
        <v>1199</v>
      </c>
      <c r="I191" s="740">
        <v>4</v>
      </c>
      <c r="J191" s="518" t="s">
        <v>2252</v>
      </c>
      <c r="K191" s="149" t="s">
        <v>1049</v>
      </c>
      <c r="L191" s="103" t="s">
        <v>2089</v>
      </c>
      <c r="M191" s="714" t="s">
        <v>374</v>
      </c>
      <c r="N191" s="242">
        <v>5</v>
      </c>
      <c r="O191" s="11">
        <v>1</v>
      </c>
      <c r="P191" s="320" t="s">
        <v>1160</v>
      </c>
      <c r="Q191" s="305">
        <v>9.37</v>
      </c>
      <c r="R191" s="274">
        <v>46.85</v>
      </c>
      <c r="S191" s="1007">
        <v>32.795</v>
      </c>
      <c r="T191" s="1008">
        <v>0.7</v>
      </c>
    </row>
    <row r="192" spans="1:20" s="7" customFormat="1" ht="12" customHeight="1">
      <c r="A192" s="768"/>
      <c r="B192" s="879"/>
      <c r="C192" s="882"/>
      <c r="D192" s="879"/>
      <c r="E192" s="879"/>
      <c r="F192" s="879"/>
      <c r="G192" s="840"/>
      <c r="H192" s="710"/>
      <c r="I192" s="696"/>
      <c r="J192" s="534" t="s">
        <v>1209</v>
      </c>
      <c r="K192" s="151" t="s">
        <v>1202</v>
      </c>
      <c r="L192" s="104" t="s">
        <v>2090</v>
      </c>
      <c r="M192" s="715"/>
      <c r="N192" s="244">
        <v>125264</v>
      </c>
      <c r="O192" s="10">
        <v>1</v>
      </c>
      <c r="P192" s="331" t="s">
        <v>1161</v>
      </c>
      <c r="Q192" s="309">
        <v>9.37</v>
      </c>
      <c r="R192" s="284">
        <v>586861.84</v>
      </c>
      <c r="S192" s="1052">
        <v>234744.736</v>
      </c>
      <c r="T192" s="1020">
        <v>0.4</v>
      </c>
    </row>
    <row r="193" spans="1:20" s="7" customFormat="1" ht="12" customHeight="1">
      <c r="A193" s="768"/>
      <c r="B193" s="879"/>
      <c r="C193" s="882"/>
      <c r="D193" s="879"/>
      <c r="E193" s="879"/>
      <c r="F193" s="879"/>
      <c r="G193" s="840"/>
      <c r="H193" s="710"/>
      <c r="I193" s="696"/>
      <c r="J193" s="534" t="s">
        <v>2253</v>
      </c>
      <c r="K193" s="155" t="s">
        <v>1177</v>
      </c>
      <c r="L193" s="104" t="s">
        <v>2090</v>
      </c>
      <c r="M193" s="715"/>
      <c r="N193" s="244">
        <v>125264</v>
      </c>
      <c r="O193" s="119">
        <v>1</v>
      </c>
      <c r="P193" s="331" t="s">
        <v>1160</v>
      </c>
      <c r="Q193" s="309">
        <v>9.37</v>
      </c>
      <c r="R193" s="284">
        <v>199533.0256</v>
      </c>
      <c r="S193" s="1052">
        <v>79813.21024</v>
      </c>
      <c r="T193" s="1020">
        <v>0.4</v>
      </c>
    </row>
    <row r="194" spans="1:20" s="7" customFormat="1" ht="12.75" customHeight="1">
      <c r="A194" s="768"/>
      <c r="B194" s="879"/>
      <c r="C194" s="882"/>
      <c r="D194" s="879"/>
      <c r="E194" s="879"/>
      <c r="F194" s="879"/>
      <c r="G194" s="840"/>
      <c r="H194" s="710"/>
      <c r="I194" s="696"/>
      <c r="J194" s="534" t="s">
        <v>2254</v>
      </c>
      <c r="K194" s="156" t="s">
        <v>189</v>
      </c>
      <c r="L194" s="104" t="s">
        <v>1664</v>
      </c>
      <c r="M194" s="715"/>
      <c r="N194" s="244">
        <v>125264</v>
      </c>
      <c r="O194" s="10">
        <v>1</v>
      </c>
      <c r="P194" s="331" t="s">
        <v>1161</v>
      </c>
      <c r="Q194" s="309">
        <v>9.37</v>
      </c>
      <c r="R194" s="284">
        <v>199533.0256</v>
      </c>
      <c r="S194" s="1052">
        <v>79813.21024</v>
      </c>
      <c r="T194" s="1020">
        <v>0.4</v>
      </c>
    </row>
    <row r="195" spans="1:20" s="7" customFormat="1" ht="13.5" customHeight="1">
      <c r="A195" s="768"/>
      <c r="B195" s="879"/>
      <c r="C195" s="882"/>
      <c r="D195" s="879"/>
      <c r="E195" s="879"/>
      <c r="F195" s="879"/>
      <c r="G195" s="840"/>
      <c r="H195" s="710"/>
      <c r="I195" s="696"/>
      <c r="J195" s="537" t="s">
        <v>2255</v>
      </c>
      <c r="K195" s="150" t="s">
        <v>1200</v>
      </c>
      <c r="L195" s="109" t="s">
        <v>2090</v>
      </c>
      <c r="M195" s="715"/>
      <c r="N195" s="243">
        <v>125264</v>
      </c>
      <c r="O195" s="10">
        <v>1</v>
      </c>
      <c r="P195" s="335" t="s">
        <v>1160</v>
      </c>
      <c r="Q195" s="307">
        <v>9.37</v>
      </c>
      <c r="R195" s="254">
        <v>199533.0256</v>
      </c>
      <c r="S195" s="1057">
        <v>79813.21024</v>
      </c>
      <c r="T195" s="1056">
        <v>0.4</v>
      </c>
    </row>
    <row r="196" spans="1:20" s="7" customFormat="1" ht="13.5" customHeight="1" thickBot="1">
      <c r="A196" s="768"/>
      <c r="B196" s="879"/>
      <c r="C196" s="882"/>
      <c r="D196" s="879"/>
      <c r="E196" s="879"/>
      <c r="F196" s="879"/>
      <c r="G196" s="840"/>
      <c r="H196" s="710"/>
      <c r="I196" s="696"/>
      <c r="J196" s="537" t="s">
        <v>549</v>
      </c>
      <c r="K196" s="160" t="s">
        <v>1201</v>
      </c>
      <c r="L196" s="109" t="s">
        <v>1664</v>
      </c>
      <c r="M196" s="715"/>
      <c r="N196" s="245">
        <v>125264</v>
      </c>
      <c r="O196" s="55">
        <v>1</v>
      </c>
      <c r="P196" s="334" t="s">
        <v>1161</v>
      </c>
      <c r="Q196" s="311">
        <v>9.37</v>
      </c>
      <c r="R196" s="286">
        <v>212059.42560000002</v>
      </c>
      <c r="S196" s="1051">
        <v>148441.59792</v>
      </c>
      <c r="T196" s="1032">
        <v>0.7</v>
      </c>
    </row>
    <row r="197" spans="1:20" s="7" customFormat="1" ht="13.5" customHeight="1" thickTop="1">
      <c r="A197" s="752" t="s">
        <v>1836</v>
      </c>
      <c r="B197" s="878" t="s">
        <v>2170</v>
      </c>
      <c r="C197" s="881" t="s">
        <v>2240</v>
      </c>
      <c r="D197" s="878"/>
      <c r="E197" s="878" t="s">
        <v>1834</v>
      </c>
      <c r="F197" s="878" t="s">
        <v>1835</v>
      </c>
      <c r="G197" s="958" t="s">
        <v>1028</v>
      </c>
      <c r="H197" s="709" t="s">
        <v>1727</v>
      </c>
      <c r="I197" s="740">
        <v>4</v>
      </c>
      <c r="J197" s="518" t="s">
        <v>1376</v>
      </c>
      <c r="K197" s="149" t="s">
        <v>1049</v>
      </c>
      <c r="L197" s="103" t="s">
        <v>2089</v>
      </c>
      <c r="M197" s="714" t="s">
        <v>1162</v>
      </c>
      <c r="N197" s="243">
        <v>983</v>
      </c>
      <c r="O197" s="119">
        <v>1</v>
      </c>
      <c r="P197" s="320" t="s">
        <v>1160</v>
      </c>
      <c r="Q197" s="305">
        <v>9.37</v>
      </c>
      <c r="R197" s="274">
        <v>9210.71</v>
      </c>
      <c r="S197" s="1007">
        <v>6447.496999999999</v>
      </c>
      <c r="T197" s="1028">
        <v>0.7</v>
      </c>
    </row>
    <row r="198" spans="1:20" s="7" customFormat="1" ht="12" customHeight="1">
      <c r="A198" s="768"/>
      <c r="B198" s="879"/>
      <c r="C198" s="882"/>
      <c r="D198" s="879"/>
      <c r="E198" s="879"/>
      <c r="F198" s="879"/>
      <c r="G198" s="959"/>
      <c r="H198" s="710"/>
      <c r="I198" s="696"/>
      <c r="J198" s="520" t="s">
        <v>1377</v>
      </c>
      <c r="K198" s="155" t="s">
        <v>1275</v>
      </c>
      <c r="L198" s="74" t="s">
        <v>1664</v>
      </c>
      <c r="M198" s="715"/>
      <c r="N198" s="196">
        <v>983</v>
      </c>
      <c r="O198" s="9">
        <v>1</v>
      </c>
      <c r="P198" s="324" t="s">
        <v>1161</v>
      </c>
      <c r="Q198" s="295">
        <v>9.37</v>
      </c>
      <c r="R198" s="282">
        <v>1565.8207</v>
      </c>
      <c r="S198" s="1058">
        <v>939.4924199999999</v>
      </c>
      <c r="T198" s="1028">
        <v>0.6</v>
      </c>
    </row>
    <row r="199" spans="1:20" s="7" customFormat="1" ht="12" customHeight="1">
      <c r="A199" s="768"/>
      <c r="B199" s="879"/>
      <c r="C199" s="882"/>
      <c r="D199" s="879"/>
      <c r="E199" s="879"/>
      <c r="F199" s="879"/>
      <c r="G199" s="959"/>
      <c r="H199" s="710"/>
      <c r="I199" s="696"/>
      <c r="J199" s="532" t="s">
        <v>1378</v>
      </c>
      <c r="K199" s="156" t="s">
        <v>1277</v>
      </c>
      <c r="L199" s="72" t="s">
        <v>1664</v>
      </c>
      <c r="M199" s="715"/>
      <c r="N199" s="196">
        <v>983</v>
      </c>
      <c r="O199" s="9">
        <v>1</v>
      </c>
      <c r="P199" s="318" t="s">
        <v>1161</v>
      </c>
      <c r="Q199" s="295">
        <v>9.37</v>
      </c>
      <c r="R199" s="254">
        <v>1713.2707</v>
      </c>
      <c r="S199" s="1052">
        <v>1199.28949</v>
      </c>
      <c r="T199" s="1020">
        <v>0.7</v>
      </c>
    </row>
    <row r="200" spans="1:20" s="7" customFormat="1" ht="12" customHeight="1">
      <c r="A200" s="768"/>
      <c r="B200" s="879"/>
      <c r="C200" s="882"/>
      <c r="D200" s="879"/>
      <c r="E200" s="879"/>
      <c r="F200" s="879"/>
      <c r="G200" s="959"/>
      <c r="H200" s="710"/>
      <c r="I200" s="696"/>
      <c r="J200" s="532" t="s">
        <v>1379</v>
      </c>
      <c r="K200" s="150" t="s">
        <v>1276</v>
      </c>
      <c r="L200" s="72" t="s">
        <v>319</v>
      </c>
      <c r="M200" s="715"/>
      <c r="N200" s="196">
        <v>983</v>
      </c>
      <c r="O200" s="9">
        <v>1</v>
      </c>
      <c r="P200" s="318" t="s">
        <v>1161</v>
      </c>
      <c r="Q200" s="295">
        <v>9.37</v>
      </c>
      <c r="R200" s="282">
        <v>4605.355</v>
      </c>
      <c r="S200" s="1058">
        <v>1842.1419999999998</v>
      </c>
      <c r="T200" s="1020">
        <v>0.4</v>
      </c>
    </row>
    <row r="201" spans="1:20" s="7" customFormat="1" ht="22.5" customHeight="1" thickBot="1">
      <c r="A201" s="768"/>
      <c r="B201" s="879"/>
      <c r="C201" s="882"/>
      <c r="D201" s="879"/>
      <c r="E201" s="879"/>
      <c r="F201" s="879"/>
      <c r="G201" s="959"/>
      <c r="H201" s="710"/>
      <c r="I201" s="696"/>
      <c r="J201" s="532" t="s">
        <v>1380</v>
      </c>
      <c r="K201" s="159" t="s">
        <v>248</v>
      </c>
      <c r="L201" s="72" t="s">
        <v>2092</v>
      </c>
      <c r="M201" s="715"/>
      <c r="N201" s="196">
        <v>983</v>
      </c>
      <c r="O201" s="9">
        <v>1</v>
      </c>
      <c r="P201" s="329" t="s">
        <v>1161</v>
      </c>
      <c r="Q201" s="306">
        <v>9.37</v>
      </c>
      <c r="R201" s="288">
        <v>2470.1807000000003</v>
      </c>
      <c r="S201" s="1053">
        <v>1729.12649</v>
      </c>
      <c r="T201" s="1012">
        <v>0.7</v>
      </c>
    </row>
    <row r="202" spans="1:20" s="7" customFormat="1" ht="16.5" customHeight="1" thickTop="1">
      <c r="A202" s="752" t="s">
        <v>1836</v>
      </c>
      <c r="B202" s="878" t="s">
        <v>2170</v>
      </c>
      <c r="C202" s="881" t="s">
        <v>1279</v>
      </c>
      <c r="D202" s="878"/>
      <c r="E202" s="878" t="s">
        <v>1834</v>
      </c>
      <c r="F202" s="878" t="s">
        <v>1835</v>
      </c>
      <c r="G202" s="839" t="s">
        <v>1847</v>
      </c>
      <c r="H202" s="709" t="s">
        <v>212</v>
      </c>
      <c r="I202" s="740">
        <v>3</v>
      </c>
      <c r="J202" s="518" t="s">
        <v>2256</v>
      </c>
      <c r="K202" s="149" t="s">
        <v>1049</v>
      </c>
      <c r="L202" s="103" t="s">
        <v>2089</v>
      </c>
      <c r="M202" s="714" t="s">
        <v>1640</v>
      </c>
      <c r="N202" s="242">
        <v>5</v>
      </c>
      <c r="O202" s="11">
        <v>1</v>
      </c>
      <c r="P202" s="320" t="s">
        <v>1160</v>
      </c>
      <c r="Q202" s="305">
        <v>9.37</v>
      </c>
      <c r="R202" s="274">
        <v>46.85</v>
      </c>
      <c r="S202" s="1007">
        <v>32.795</v>
      </c>
      <c r="T202" s="1008">
        <v>0.7</v>
      </c>
    </row>
    <row r="203" spans="1:20" s="7" customFormat="1" ht="12.75" customHeight="1">
      <c r="A203" s="768"/>
      <c r="B203" s="879"/>
      <c r="C203" s="882"/>
      <c r="D203" s="879"/>
      <c r="E203" s="879"/>
      <c r="F203" s="879"/>
      <c r="G203" s="840"/>
      <c r="H203" s="710"/>
      <c r="I203" s="696"/>
      <c r="J203" s="534" t="s">
        <v>2257</v>
      </c>
      <c r="K203" s="156" t="s">
        <v>2192</v>
      </c>
      <c r="L203" s="104" t="s">
        <v>1003</v>
      </c>
      <c r="M203" s="715"/>
      <c r="N203" s="244">
        <v>62632</v>
      </c>
      <c r="O203" s="10">
        <v>1</v>
      </c>
      <c r="P203" s="331" t="s">
        <v>1161</v>
      </c>
      <c r="Q203" s="309">
        <v>9.37</v>
      </c>
      <c r="R203" s="284">
        <v>293430.92</v>
      </c>
      <c r="S203" s="1052">
        <v>117372.368</v>
      </c>
      <c r="T203" s="1020">
        <v>0.4</v>
      </c>
    </row>
    <row r="204" spans="1:20" s="7" customFormat="1" ht="12" customHeight="1">
      <c r="A204" s="768"/>
      <c r="B204" s="879"/>
      <c r="C204" s="882"/>
      <c r="D204" s="879"/>
      <c r="E204" s="879"/>
      <c r="F204" s="879"/>
      <c r="G204" s="840"/>
      <c r="H204" s="710"/>
      <c r="I204" s="696"/>
      <c r="J204" s="537" t="s">
        <v>2258</v>
      </c>
      <c r="K204" s="150" t="s">
        <v>1916</v>
      </c>
      <c r="L204" s="109" t="s">
        <v>1664</v>
      </c>
      <c r="M204" s="715"/>
      <c r="N204" s="244">
        <v>62632</v>
      </c>
      <c r="O204" s="10">
        <v>1</v>
      </c>
      <c r="P204" s="335" t="s">
        <v>1161</v>
      </c>
      <c r="Q204" s="307">
        <v>9.37</v>
      </c>
      <c r="R204" s="254">
        <v>109161.31280000001</v>
      </c>
      <c r="S204" s="1009">
        <v>76412.91896000001</v>
      </c>
      <c r="T204" s="1020">
        <v>0.7</v>
      </c>
    </row>
    <row r="205" spans="1:20" s="7" customFormat="1" ht="13.5" customHeight="1" thickBot="1">
      <c r="A205" s="782"/>
      <c r="B205" s="880"/>
      <c r="C205" s="883"/>
      <c r="D205" s="880"/>
      <c r="E205" s="880"/>
      <c r="F205" s="880"/>
      <c r="G205" s="841"/>
      <c r="H205" s="785"/>
      <c r="I205" s="796"/>
      <c r="J205" s="535" t="s">
        <v>934</v>
      </c>
      <c r="K205" s="159" t="s">
        <v>1278</v>
      </c>
      <c r="L205" s="110" t="s">
        <v>1664</v>
      </c>
      <c r="M205" s="716"/>
      <c r="N205" s="245">
        <v>62632</v>
      </c>
      <c r="O205" s="55">
        <v>1</v>
      </c>
      <c r="P205" s="332" t="s">
        <v>1161</v>
      </c>
      <c r="Q205" s="312">
        <v>9.37</v>
      </c>
      <c r="R205" s="285">
        <v>157387.9528</v>
      </c>
      <c r="S205" s="1053">
        <v>110171.56696</v>
      </c>
      <c r="T205" s="1041">
        <v>0.7</v>
      </c>
    </row>
    <row r="206" spans="1:20" ht="12" customHeight="1" thickTop="1">
      <c r="A206" s="752" t="s">
        <v>1836</v>
      </c>
      <c r="B206" s="878" t="s">
        <v>1029</v>
      </c>
      <c r="C206" s="881" t="s">
        <v>1030</v>
      </c>
      <c r="D206" s="878"/>
      <c r="E206" s="878" t="s">
        <v>1834</v>
      </c>
      <c r="F206" s="878" t="s">
        <v>1835</v>
      </c>
      <c r="G206" s="783" t="s">
        <v>1853</v>
      </c>
      <c r="H206" s="709" t="s">
        <v>213</v>
      </c>
      <c r="I206" s="740">
        <v>6</v>
      </c>
      <c r="J206" s="518" t="s">
        <v>1381</v>
      </c>
      <c r="K206" s="149" t="s">
        <v>1837</v>
      </c>
      <c r="L206" s="101" t="s">
        <v>2089</v>
      </c>
      <c r="M206" s="714" t="s">
        <v>167</v>
      </c>
      <c r="N206" s="243">
        <v>108</v>
      </c>
      <c r="O206" s="119">
        <v>1</v>
      </c>
      <c r="P206" s="317" t="s">
        <v>1160</v>
      </c>
      <c r="Q206" s="274">
        <v>9.37</v>
      </c>
      <c r="R206" s="274">
        <v>1011.96</v>
      </c>
      <c r="S206" s="1021">
        <v>708.372</v>
      </c>
      <c r="T206" s="1028">
        <v>0.7</v>
      </c>
    </row>
    <row r="207" spans="1:20" ht="12" customHeight="1">
      <c r="A207" s="768"/>
      <c r="B207" s="879"/>
      <c r="C207" s="882"/>
      <c r="D207" s="879"/>
      <c r="E207" s="879"/>
      <c r="F207" s="879"/>
      <c r="G207" s="784"/>
      <c r="H207" s="710"/>
      <c r="I207" s="696"/>
      <c r="J207" s="519" t="s">
        <v>1382</v>
      </c>
      <c r="K207" s="151" t="s">
        <v>1661</v>
      </c>
      <c r="L207" s="100" t="s">
        <v>324</v>
      </c>
      <c r="M207" s="715"/>
      <c r="N207" s="243">
        <v>108</v>
      </c>
      <c r="O207" s="9">
        <v>1</v>
      </c>
      <c r="P207" s="318" t="s">
        <v>1160</v>
      </c>
      <c r="Q207" s="255">
        <v>9.37</v>
      </c>
      <c r="R207" s="255">
        <v>2023.92</v>
      </c>
      <c r="S207" s="1009">
        <v>809.568</v>
      </c>
      <c r="T207" s="1020">
        <v>0.4</v>
      </c>
    </row>
    <row r="208" spans="1:20" ht="12" customHeight="1">
      <c r="A208" s="768"/>
      <c r="B208" s="879"/>
      <c r="C208" s="882"/>
      <c r="D208" s="879"/>
      <c r="E208" s="879"/>
      <c r="F208" s="879"/>
      <c r="G208" s="784"/>
      <c r="H208" s="710"/>
      <c r="I208" s="696"/>
      <c r="J208" s="519" t="s">
        <v>1383</v>
      </c>
      <c r="K208" s="151" t="s">
        <v>1251</v>
      </c>
      <c r="L208" s="100" t="s">
        <v>2090</v>
      </c>
      <c r="M208" s="715"/>
      <c r="N208" s="243">
        <v>108</v>
      </c>
      <c r="O208" s="9">
        <v>1</v>
      </c>
      <c r="P208" s="318" t="s">
        <v>1161</v>
      </c>
      <c r="Q208" s="255">
        <v>9.37</v>
      </c>
      <c r="R208" s="255">
        <v>505.98</v>
      </c>
      <c r="S208" s="1009">
        <v>252.99</v>
      </c>
      <c r="T208" s="1020">
        <v>0.5</v>
      </c>
    </row>
    <row r="209" spans="1:20" ht="12" customHeight="1">
      <c r="A209" s="768"/>
      <c r="B209" s="879"/>
      <c r="C209" s="882"/>
      <c r="D209" s="879"/>
      <c r="E209" s="879"/>
      <c r="F209" s="879"/>
      <c r="G209" s="784"/>
      <c r="H209" s="710"/>
      <c r="I209" s="696"/>
      <c r="J209" s="519" t="s">
        <v>1384</v>
      </c>
      <c r="K209" s="150" t="s">
        <v>1032</v>
      </c>
      <c r="L209" s="100" t="s">
        <v>319</v>
      </c>
      <c r="M209" s="715"/>
      <c r="N209" s="243">
        <v>108</v>
      </c>
      <c r="O209" s="9">
        <v>1</v>
      </c>
      <c r="P209" s="318" t="s">
        <v>1161</v>
      </c>
      <c r="Q209" s="255">
        <v>9.37</v>
      </c>
      <c r="R209" s="255">
        <v>1517.94</v>
      </c>
      <c r="S209" s="1009">
        <v>607.176</v>
      </c>
      <c r="T209" s="1020">
        <v>0.4</v>
      </c>
    </row>
    <row r="210" spans="1:20" ht="12" customHeight="1">
      <c r="A210" s="768"/>
      <c r="B210" s="879"/>
      <c r="C210" s="882"/>
      <c r="D210" s="879"/>
      <c r="E210" s="879"/>
      <c r="F210" s="879"/>
      <c r="G210" s="784"/>
      <c r="H210" s="710"/>
      <c r="I210" s="696"/>
      <c r="J210" s="519" t="s">
        <v>550</v>
      </c>
      <c r="K210" s="167" t="s">
        <v>998</v>
      </c>
      <c r="L210" s="100" t="s">
        <v>1664</v>
      </c>
      <c r="M210" s="715"/>
      <c r="N210" s="243">
        <v>108</v>
      </c>
      <c r="O210" s="9">
        <v>1</v>
      </c>
      <c r="P210" s="318" t="s">
        <v>1161</v>
      </c>
      <c r="Q210" s="255">
        <v>9.37</v>
      </c>
      <c r="R210" s="255">
        <v>516.78</v>
      </c>
      <c r="S210" s="1009">
        <v>361.746</v>
      </c>
      <c r="T210" s="1020">
        <v>0.7</v>
      </c>
    </row>
    <row r="211" spans="1:20" ht="27.75" customHeight="1" thickBot="1">
      <c r="A211" s="768"/>
      <c r="B211" s="879"/>
      <c r="C211" s="882"/>
      <c r="D211" s="879"/>
      <c r="E211" s="879"/>
      <c r="F211" s="879"/>
      <c r="G211" s="823"/>
      <c r="H211" s="785"/>
      <c r="I211" s="696"/>
      <c r="J211" s="528" t="s">
        <v>1385</v>
      </c>
      <c r="K211" s="162" t="s">
        <v>1166</v>
      </c>
      <c r="L211" s="30" t="s">
        <v>2092</v>
      </c>
      <c r="M211" s="716"/>
      <c r="N211" s="243">
        <v>108</v>
      </c>
      <c r="O211" s="93">
        <v>1</v>
      </c>
      <c r="P211" s="328" t="s">
        <v>1161</v>
      </c>
      <c r="Q211" s="275">
        <v>9.37</v>
      </c>
      <c r="R211" s="275">
        <v>271.39320000000004</v>
      </c>
      <c r="S211" s="1013">
        <v>189.97524</v>
      </c>
      <c r="T211" s="1055">
        <v>0.7</v>
      </c>
    </row>
    <row r="212" spans="1:20" ht="23.25" thickTop="1">
      <c r="A212" s="752" t="s">
        <v>1836</v>
      </c>
      <c r="B212" s="878" t="s">
        <v>1029</v>
      </c>
      <c r="C212" s="881" t="s">
        <v>1033</v>
      </c>
      <c r="D212" s="878"/>
      <c r="E212" s="878" t="s">
        <v>1834</v>
      </c>
      <c r="F212" s="878" t="s">
        <v>1835</v>
      </c>
      <c r="G212" s="839" t="s">
        <v>1854</v>
      </c>
      <c r="H212" s="709" t="s">
        <v>214</v>
      </c>
      <c r="I212" s="740">
        <v>8</v>
      </c>
      <c r="J212" s="518" t="s">
        <v>1386</v>
      </c>
      <c r="K212" s="149" t="s">
        <v>1837</v>
      </c>
      <c r="L212" s="101" t="s">
        <v>2089</v>
      </c>
      <c r="M212" s="714" t="s">
        <v>215</v>
      </c>
      <c r="N212" s="242">
        <v>5</v>
      </c>
      <c r="O212" s="11">
        <v>1</v>
      </c>
      <c r="P212" s="317" t="s">
        <v>1160</v>
      </c>
      <c r="Q212" s="274">
        <v>9.37</v>
      </c>
      <c r="R212" s="274">
        <v>46.85</v>
      </c>
      <c r="S212" s="1007">
        <v>32.795</v>
      </c>
      <c r="T212" s="1028">
        <v>0.7</v>
      </c>
    </row>
    <row r="213" spans="1:20" ht="12" customHeight="1">
      <c r="A213" s="768"/>
      <c r="B213" s="879"/>
      <c r="C213" s="882"/>
      <c r="D213" s="879"/>
      <c r="E213" s="879"/>
      <c r="F213" s="879"/>
      <c r="G213" s="840"/>
      <c r="H213" s="710"/>
      <c r="I213" s="696"/>
      <c r="J213" s="536" t="s">
        <v>1387</v>
      </c>
      <c r="K213" s="151" t="s">
        <v>2227</v>
      </c>
      <c r="L213" s="99" t="s">
        <v>324</v>
      </c>
      <c r="M213" s="715"/>
      <c r="N213" s="244">
        <v>5</v>
      </c>
      <c r="O213" s="10">
        <v>1</v>
      </c>
      <c r="P213" s="335" t="s">
        <v>1160</v>
      </c>
      <c r="Q213" s="254">
        <v>9.37</v>
      </c>
      <c r="R213" s="254">
        <v>117.125</v>
      </c>
      <c r="S213" s="1052">
        <v>46.85</v>
      </c>
      <c r="T213" s="1020">
        <v>0.4</v>
      </c>
    </row>
    <row r="214" spans="1:20" ht="33.75">
      <c r="A214" s="768"/>
      <c r="B214" s="879"/>
      <c r="C214" s="882"/>
      <c r="D214" s="879"/>
      <c r="E214" s="879"/>
      <c r="F214" s="879"/>
      <c r="G214" s="840"/>
      <c r="H214" s="710"/>
      <c r="I214" s="696"/>
      <c r="J214" s="536" t="s">
        <v>1388</v>
      </c>
      <c r="K214" s="151" t="s">
        <v>1034</v>
      </c>
      <c r="L214" s="99" t="s">
        <v>2090</v>
      </c>
      <c r="M214" s="715"/>
      <c r="N214" s="244">
        <v>5</v>
      </c>
      <c r="O214" s="10">
        <v>1</v>
      </c>
      <c r="P214" s="335" t="s">
        <v>1161</v>
      </c>
      <c r="Q214" s="254">
        <v>9.37</v>
      </c>
      <c r="R214" s="254">
        <v>93.7</v>
      </c>
      <c r="S214" s="1052">
        <v>37.48</v>
      </c>
      <c r="T214" s="1020">
        <v>0.4</v>
      </c>
    </row>
    <row r="215" spans="1:20" ht="11.25">
      <c r="A215" s="768"/>
      <c r="B215" s="879"/>
      <c r="C215" s="882"/>
      <c r="D215" s="879"/>
      <c r="E215" s="879"/>
      <c r="F215" s="879"/>
      <c r="G215" s="840"/>
      <c r="H215" s="710"/>
      <c r="I215" s="696"/>
      <c r="J215" s="519" t="s">
        <v>1389</v>
      </c>
      <c r="K215" s="151" t="s">
        <v>1251</v>
      </c>
      <c r="L215" s="100" t="s">
        <v>2090</v>
      </c>
      <c r="M215" s="715"/>
      <c r="N215" s="244">
        <v>5</v>
      </c>
      <c r="O215" s="10">
        <v>1</v>
      </c>
      <c r="P215" s="335" t="s">
        <v>1160</v>
      </c>
      <c r="Q215" s="254">
        <v>9.37</v>
      </c>
      <c r="R215" s="254">
        <v>23.425</v>
      </c>
      <c r="S215" s="1052">
        <v>11.7125</v>
      </c>
      <c r="T215" s="1020">
        <v>0.5</v>
      </c>
    </row>
    <row r="216" spans="1:20" ht="12" customHeight="1">
      <c r="A216" s="768"/>
      <c r="B216" s="879"/>
      <c r="C216" s="882"/>
      <c r="D216" s="879"/>
      <c r="E216" s="879"/>
      <c r="F216" s="879"/>
      <c r="G216" s="840"/>
      <c r="H216" s="710"/>
      <c r="I216" s="696"/>
      <c r="J216" s="536" t="s">
        <v>1390</v>
      </c>
      <c r="K216" s="150" t="s">
        <v>1032</v>
      </c>
      <c r="L216" s="99" t="s">
        <v>319</v>
      </c>
      <c r="M216" s="715"/>
      <c r="N216" s="244">
        <v>5</v>
      </c>
      <c r="O216" s="10">
        <v>1</v>
      </c>
      <c r="P216" s="335" t="s">
        <v>1161</v>
      </c>
      <c r="Q216" s="254">
        <v>9.37</v>
      </c>
      <c r="R216" s="254">
        <v>23.425</v>
      </c>
      <c r="S216" s="1052">
        <v>9.37</v>
      </c>
      <c r="T216" s="1020">
        <v>0.4</v>
      </c>
    </row>
    <row r="217" spans="1:20" ht="12" customHeight="1">
      <c r="A217" s="768"/>
      <c r="B217" s="879"/>
      <c r="C217" s="882"/>
      <c r="D217" s="879"/>
      <c r="E217" s="879"/>
      <c r="F217" s="879"/>
      <c r="G217" s="840"/>
      <c r="H217" s="710"/>
      <c r="I217" s="696"/>
      <c r="J217" s="519" t="s">
        <v>551</v>
      </c>
      <c r="K217" s="167" t="s">
        <v>193</v>
      </c>
      <c r="L217" s="100" t="s">
        <v>1664</v>
      </c>
      <c r="M217" s="715"/>
      <c r="N217" s="246">
        <v>5</v>
      </c>
      <c r="O217" s="118">
        <v>1</v>
      </c>
      <c r="P217" s="318" t="s">
        <v>1161</v>
      </c>
      <c r="Q217" s="255">
        <v>9.37</v>
      </c>
      <c r="R217" s="255">
        <v>24.125</v>
      </c>
      <c r="S217" s="1009">
        <v>16.8875</v>
      </c>
      <c r="T217" s="1012">
        <v>0.7</v>
      </c>
    </row>
    <row r="218" spans="1:20" ht="12" customHeight="1" thickBot="1">
      <c r="A218" s="782"/>
      <c r="B218" s="880"/>
      <c r="C218" s="883"/>
      <c r="D218" s="880"/>
      <c r="E218" s="880"/>
      <c r="F218" s="880"/>
      <c r="G218" s="841"/>
      <c r="H218" s="785"/>
      <c r="I218" s="796"/>
      <c r="J218" s="528" t="s">
        <v>552</v>
      </c>
      <c r="K218" s="162" t="s">
        <v>1166</v>
      </c>
      <c r="L218" s="30" t="s">
        <v>2092</v>
      </c>
      <c r="M218" s="716"/>
      <c r="N218" s="198">
        <v>5</v>
      </c>
      <c r="O218" s="14">
        <v>1</v>
      </c>
      <c r="P218" s="328" t="s">
        <v>1161</v>
      </c>
      <c r="Q218" s="275">
        <v>9.37</v>
      </c>
      <c r="R218" s="275">
        <v>12.5645</v>
      </c>
      <c r="S218" s="1051">
        <v>8.79515</v>
      </c>
      <c r="T218" s="1041">
        <v>0.7</v>
      </c>
    </row>
    <row r="219" spans="1:20" ht="21" customHeight="1" thickTop="1">
      <c r="A219" s="752" t="s">
        <v>1836</v>
      </c>
      <c r="B219" s="878" t="s">
        <v>1029</v>
      </c>
      <c r="C219" s="881" t="s">
        <v>1031</v>
      </c>
      <c r="D219" s="878"/>
      <c r="E219" s="878" t="s">
        <v>1834</v>
      </c>
      <c r="F219" s="878" t="s">
        <v>1835</v>
      </c>
      <c r="G219" s="839" t="s">
        <v>1855</v>
      </c>
      <c r="H219" s="709" t="s">
        <v>216</v>
      </c>
      <c r="I219" s="740">
        <v>3</v>
      </c>
      <c r="J219" s="518" t="s">
        <v>1391</v>
      </c>
      <c r="K219" s="149" t="s">
        <v>1837</v>
      </c>
      <c r="L219" s="101" t="s">
        <v>2089</v>
      </c>
      <c r="M219" s="714" t="s">
        <v>217</v>
      </c>
      <c r="N219" s="243">
        <v>6</v>
      </c>
      <c r="O219" s="119">
        <v>1</v>
      </c>
      <c r="P219" s="317" t="s">
        <v>1160</v>
      </c>
      <c r="Q219" s="274">
        <v>9.37</v>
      </c>
      <c r="R219" s="274">
        <v>56.22</v>
      </c>
      <c r="S219" s="1021">
        <v>39.354</v>
      </c>
      <c r="T219" s="1028">
        <v>0.7</v>
      </c>
    </row>
    <row r="220" spans="1:20" ht="11.25">
      <c r="A220" s="768"/>
      <c r="B220" s="879"/>
      <c r="C220" s="882"/>
      <c r="D220" s="879"/>
      <c r="E220" s="879"/>
      <c r="F220" s="879"/>
      <c r="G220" s="840"/>
      <c r="H220" s="710"/>
      <c r="I220" s="696"/>
      <c r="J220" s="534" t="s">
        <v>1402</v>
      </c>
      <c r="K220" s="156" t="s">
        <v>1203</v>
      </c>
      <c r="L220" s="106" t="s">
        <v>1664</v>
      </c>
      <c r="M220" s="715"/>
      <c r="N220" s="243">
        <v>6</v>
      </c>
      <c r="O220" s="119">
        <v>1</v>
      </c>
      <c r="P220" s="341" t="s">
        <v>1161</v>
      </c>
      <c r="Q220" s="284">
        <v>9.37</v>
      </c>
      <c r="R220" s="284">
        <v>10.1574</v>
      </c>
      <c r="S220" s="1009">
        <v>7.11018</v>
      </c>
      <c r="T220" s="1028">
        <v>0.7</v>
      </c>
    </row>
    <row r="221" spans="1:20" ht="36.75" customHeight="1" thickBot="1">
      <c r="A221" s="782"/>
      <c r="B221" s="880"/>
      <c r="C221" s="883"/>
      <c r="D221" s="880"/>
      <c r="E221" s="880"/>
      <c r="F221" s="880"/>
      <c r="G221" s="841"/>
      <c r="H221" s="785"/>
      <c r="I221" s="796"/>
      <c r="J221" s="539" t="s">
        <v>1392</v>
      </c>
      <c r="K221" s="169" t="s">
        <v>1204</v>
      </c>
      <c r="L221" s="107" t="s">
        <v>2092</v>
      </c>
      <c r="M221" s="716"/>
      <c r="N221" s="246">
        <v>6</v>
      </c>
      <c r="O221" s="118">
        <v>1</v>
      </c>
      <c r="P221" s="337" t="s">
        <v>1161</v>
      </c>
      <c r="Q221" s="288">
        <v>9.37</v>
      </c>
      <c r="R221" s="288">
        <v>15.0774</v>
      </c>
      <c r="S221" s="1054">
        <v>10.55418</v>
      </c>
      <c r="T221" s="1012">
        <v>0.7</v>
      </c>
    </row>
    <row r="222" spans="1:20" ht="12" customHeight="1" thickTop="1">
      <c r="A222" s="752" t="s">
        <v>1836</v>
      </c>
      <c r="B222" s="878" t="s">
        <v>1029</v>
      </c>
      <c r="C222" s="881" t="s">
        <v>1937</v>
      </c>
      <c r="D222" s="878"/>
      <c r="E222" s="878" t="s">
        <v>1834</v>
      </c>
      <c r="F222" s="878" t="s">
        <v>1835</v>
      </c>
      <c r="G222" s="839" t="s">
        <v>1856</v>
      </c>
      <c r="H222" s="709" t="s">
        <v>1035</v>
      </c>
      <c r="I222" s="740">
        <v>2</v>
      </c>
      <c r="J222" s="518" t="s">
        <v>1084</v>
      </c>
      <c r="K222" s="149" t="s">
        <v>1837</v>
      </c>
      <c r="L222" s="103" t="s">
        <v>2089</v>
      </c>
      <c r="M222" s="711" t="s">
        <v>169</v>
      </c>
      <c r="N222" s="469">
        <v>84</v>
      </c>
      <c r="O222" s="231">
        <v>1</v>
      </c>
      <c r="P222" s="320" t="s">
        <v>1160</v>
      </c>
      <c r="Q222" s="305">
        <v>9.37</v>
      </c>
      <c r="R222" s="274">
        <v>787.08</v>
      </c>
      <c r="S222" s="1007">
        <v>550.9559999999999</v>
      </c>
      <c r="T222" s="1008">
        <v>0.7</v>
      </c>
    </row>
    <row r="223" spans="1:20" ht="12" customHeight="1">
      <c r="A223" s="768"/>
      <c r="B223" s="879"/>
      <c r="C223" s="882"/>
      <c r="D223" s="879"/>
      <c r="E223" s="879"/>
      <c r="F223" s="879"/>
      <c r="G223" s="840"/>
      <c r="H223" s="710"/>
      <c r="I223" s="696"/>
      <c r="J223" s="519" t="s">
        <v>1085</v>
      </c>
      <c r="K223" s="151" t="s">
        <v>1252</v>
      </c>
      <c r="L223" s="76" t="s">
        <v>2090</v>
      </c>
      <c r="M223" s="712"/>
      <c r="N223" s="470">
        <v>84</v>
      </c>
      <c r="O223" s="257">
        <v>1</v>
      </c>
      <c r="P223" s="319" t="s">
        <v>1160</v>
      </c>
      <c r="Q223" s="294">
        <v>9.37</v>
      </c>
      <c r="R223" s="255">
        <v>393.54</v>
      </c>
      <c r="S223" s="1052">
        <v>157.416</v>
      </c>
      <c r="T223" s="1020">
        <v>0.4</v>
      </c>
    </row>
    <row r="224" spans="1:20" ht="12" customHeight="1">
      <c r="A224" s="768"/>
      <c r="B224" s="879"/>
      <c r="C224" s="882"/>
      <c r="D224" s="879"/>
      <c r="E224" s="879"/>
      <c r="F224" s="879"/>
      <c r="G224" s="840"/>
      <c r="H224" s="710"/>
      <c r="I224" s="696"/>
      <c r="J224" s="519" t="s">
        <v>1086</v>
      </c>
      <c r="K224" s="167" t="s">
        <v>1168</v>
      </c>
      <c r="L224" s="76" t="s">
        <v>1664</v>
      </c>
      <c r="M224" s="712"/>
      <c r="N224" s="471">
        <v>84</v>
      </c>
      <c r="O224" s="342">
        <v>1</v>
      </c>
      <c r="P224" s="319" t="s">
        <v>1161</v>
      </c>
      <c r="Q224" s="294">
        <v>9.37</v>
      </c>
      <c r="R224" s="255">
        <v>142.2036</v>
      </c>
      <c r="S224" s="1009">
        <v>99.54252</v>
      </c>
      <c r="T224" s="1012">
        <v>0.7</v>
      </c>
    </row>
    <row r="225" spans="1:20" ht="20.25" customHeight="1" thickBot="1">
      <c r="A225" s="782"/>
      <c r="B225" s="880"/>
      <c r="C225" s="883"/>
      <c r="D225" s="880"/>
      <c r="E225" s="880"/>
      <c r="F225" s="880"/>
      <c r="G225" s="841"/>
      <c r="H225" s="785"/>
      <c r="I225" s="796"/>
      <c r="J225" s="528" t="s">
        <v>1087</v>
      </c>
      <c r="K225" s="162" t="s">
        <v>1205</v>
      </c>
      <c r="L225" s="78" t="s">
        <v>2092</v>
      </c>
      <c r="M225" s="713"/>
      <c r="N225" s="472">
        <v>84</v>
      </c>
      <c r="O225" s="258">
        <v>1</v>
      </c>
      <c r="P225" s="321" t="s">
        <v>1161</v>
      </c>
      <c r="Q225" s="296">
        <v>9.37</v>
      </c>
      <c r="R225" s="275">
        <v>211.08360000000002</v>
      </c>
      <c r="S225" s="1040">
        <v>147.75852</v>
      </c>
      <c r="T225" s="1041">
        <v>0.7</v>
      </c>
    </row>
    <row r="226" spans="1:20" ht="12" customHeight="1" thickTop="1">
      <c r="A226" s="752" t="s">
        <v>1836</v>
      </c>
      <c r="B226" s="878" t="s">
        <v>1029</v>
      </c>
      <c r="C226" s="881" t="s">
        <v>1841</v>
      </c>
      <c r="D226" s="878"/>
      <c r="E226" s="878" t="s">
        <v>1834</v>
      </c>
      <c r="F226" s="878" t="s">
        <v>1835</v>
      </c>
      <c r="G226" s="839" t="s">
        <v>1857</v>
      </c>
      <c r="H226" s="709" t="s">
        <v>1779</v>
      </c>
      <c r="I226" s="740">
        <v>2</v>
      </c>
      <c r="J226" s="518" t="s">
        <v>1393</v>
      </c>
      <c r="K226" s="149" t="s">
        <v>1837</v>
      </c>
      <c r="L226" s="103" t="s">
        <v>2089</v>
      </c>
      <c r="M226" s="714" t="s">
        <v>1780</v>
      </c>
      <c r="N226" s="243">
        <v>7</v>
      </c>
      <c r="O226" s="11">
        <v>1</v>
      </c>
      <c r="P226" s="320" t="s">
        <v>1160</v>
      </c>
      <c r="Q226" s="305">
        <v>9.37</v>
      </c>
      <c r="R226" s="274">
        <v>65.59</v>
      </c>
      <c r="S226" s="1007">
        <v>45.91299999999999</v>
      </c>
      <c r="T226" s="1028">
        <v>0.7</v>
      </c>
    </row>
    <row r="227" spans="1:20" ht="12" customHeight="1">
      <c r="A227" s="768"/>
      <c r="B227" s="879"/>
      <c r="C227" s="882"/>
      <c r="D227" s="879"/>
      <c r="E227" s="879"/>
      <c r="F227" s="879"/>
      <c r="G227" s="840"/>
      <c r="H227" s="710"/>
      <c r="I227" s="696"/>
      <c r="J227" s="520" t="s">
        <v>1394</v>
      </c>
      <c r="K227" s="151" t="s">
        <v>1726</v>
      </c>
      <c r="L227" s="74" t="s">
        <v>2090</v>
      </c>
      <c r="M227" s="715"/>
      <c r="N227" s="244">
        <v>7</v>
      </c>
      <c r="O227" s="10">
        <v>1</v>
      </c>
      <c r="P227" s="324" t="s">
        <v>1161</v>
      </c>
      <c r="Q227" s="295">
        <v>9.37</v>
      </c>
      <c r="R227" s="256">
        <v>131.18</v>
      </c>
      <c r="S227" s="1052">
        <v>52.471999999999994</v>
      </c>
      <c r="T227" s="1020">
        <v>0.4</v>
      </c>
    </row>
    <row r="228" spans="1:20" ht="12" customHeight="1">
      <c r="A228" s="768"/>
      <c r="B228" s="879"/>
      <c r="C228" s="882"/>
      <c r="D228" s="879"/>
      <c r="E228" s="879"/>
      <c r="F228" s="879"/>
      <c r="G228" s="840"/>
      <c r="H228" s="710"/>
      <c r="I228" s="696"/>
      <c r="J228" s="520" t="s">
        <v>1395</v>
      </c>
      <c r="K228" s="156" t="s">
        <v>1919</v>
      </c>
      <c r="L228" s="74" t="s">
        <v>319</v>
      </c>
      <c r="M228" s="715"/>
      <c r="N228" s="244">
        <v>7</v>
      </c>
      <c r="O228" s="10">
        <v>1</v>
      </c>
      <c r="P228" s="319" t="s">
        <v>1161</v>
      </c>
      <c r="Q228" s="295">
        <v>9.37</v>
      </c>
      <c r="R228" s="256">
        <v>65.59</v>
      </c>
      <c r="S228" s="1052">
        <v>32.795</v>
      </c>
      <c r="T228" s="1020">
        <v>0.5</v>
      </c>
    </row>
    <row r="229" spans="1:20" ht="12" customHeight="1">
      <c r="A229" s="768"/>
      <c r="B229" s="879"/>
      <c r="C229" s="882"/>
      <c r="D229" s="879"/>
      <c r="E229" s="879"/>
      <c r="F229" s="879"/>
      <c r="G229" s="840"/>
      <c r="H229" s="710"/>
      <c r="I229" s="696"/>
      <c r="J229" s="519" t="s">
        <v>1396</v>
      </c>
      <c r="K229" s="150" t="s">
        <v>1168</v>
      </c>
      <c r="L229" s="76" t="s">
        <v>1664</v>
      </c>
      <c r="M229" s="715"/>
      <c r="N229" s="243">
        <v>7</v>
      </c>
      <c r="O229" s="119">
        <v>1</v>
      </c>
      <c r="P229" s="318" t="s">
        <v>1161</v>
      </c>
      <c r="Q229" s="294">
        <v>9.37</v>
      </c>
      <c r="R229" s="255">
        <v>11.4303</v>
      </c>
      <c r="S229" s="1009">
        <v>8.00121</v>
      </c>
      <c r="T229" s="1012">
        <v>0.7</v>
      </c>
    </row>
    <row r="230" spans="1:20" ht="59.25" customHeight="1" thickBot="1">
      <c r="A230" s="782"/>
      <c r="B230" s="880"/>
      <c r="C230" s="883"/>
      <c r="D230" s="880"/>
      <c r="E230" s="880"/>
      <c r="F230" s="880"/>
      <c r="G230" s="841"/>
      <c r="H230" s="785"/>
      <c r="I230" s="796"/>
      <c r="J230" s="532" t="s">
        <v>1397</v>
      </c>
      <c r="K230" s="168" t="s">
        <v>1205</v>
      </c>
      <c r="L230" s="72" t="s">
        <v>2092</v>
      </c>
      <c r="M230" s="716"/>
      <c r="N230" s="245">
        <v>7</v>
      </c>
      <c r="O230" s="55">
        <v>1</v>
      </c>
      <c r="P230" s="329" t="s">
        <v>1161</v>
      </c>
      <c r="Q230" s="306">
        <v>9.37</v>
      </c>
      <c r="R230" s="282">
        <v>17.5903</v>
      </c>
      <c r="S230" s="1053">
        <v>12.313209999999998</v>
      </c>
      <c r="T230" s="1041">
        <v>0.7</v>
      </c>
    </row>
    <row r="231" spans="1:20" ht="12" customHeight="1" thickTop="1">
      <c r="A231" s="752" t="s">
        <v>1836</v>
      </c>
      <c r="B231" s="878" t="s">
        <v>1029</v>
      </c>
      <c r="C231" s="881" t="s">
        <v>1842</v>
      </c>
      <c r="D231" s="878"/>
      <c r="E231" s="878" t="s">
        <v>1834</v>
      </c>
      <c r="F231" s="878" t="s">
        <v>1835</v>
      </c>
      <c r="G231" s="839" t="s">
        <v>1858</v>
      </c>
      <c r="H231" s="709" t="s">
        <v>218</v>
      </c>
      <c r="I231" s="740">
        <v>2</v>
      </c>
      <c r="J231" s="518" t="s">
        <v>2040</v>
      </c>
      <c r="K231" s="149" t="s">
        <v>1837</v>
      </c>
      <c r="L231" s="103" t="s">
        <v>2089</v>
      </c>
      <c r="M231" s="714" t="s">
        <v>1781</v>
      </c>
      <c r="N231" s="243">
        <v>161</v>
      </c>
      <c r="O231" s="119">
        <v>1</v>
      </c>
      <c r="P231" s="320" t="s">
        <v>1160</v>
      </c>
      <c r="Q231" s="305">
        <v>9.37</v>
      </c>
      <c r="R231" s="274">
        <v>1508.57</v>
      </c>
      <c r="S231" s="1021">
        <v>1055.9989999999998</v>
      </c>
      <c r="T231" s="1028">
        <v>0.7</v>
      </c>
    </row>
    <row r="232" spans="1:20" ht="12" customHeight="1">
      <c r="A232" s="768"/>
      <c r="B232" s="879"/>
      <c r="C232" s="882"/>
      <c r="D232" s="879"/>
      <c r="E232" s="879"/>
      <c r="F232" s="879"/>
      <c r="G232" s="840"/>
      <c r="H232" s="710"/>
      <c r="I232" s="696"/>
      <c r="J232" s="520" t="s">
        <v>2041</v>
      </c>
      <c r="K232" s="155" t="s">
        <v>2187</v>
      </c>
      <c r="L232" s="74" t="s">
        <v>324</v>
      </c>
      <c r="M232" s="715"/>
      <c r="N232" s="244">
        <v>161</v>
      </c>
      <c r="O232" s="10">
        <v>1</v>
      </c>
      <c r="P232" s="324" t="s">
        <v>1161</v>
      </c>
      <c r="Q232" s="295">
        <v>9.37</v>
      </c>
      <c r="R232" s="256">
        <v>754.285</v>
      </c>
      <c r="S232" s="1052">
        <v>301.714</v>
      </c>
      <c r="T232" s="1020">
        <v>0.4</v>
      </c>
    </row>
    <row r="233" spans="1:20" ht="12" customHeight="1">
      <c r="A233" s="768"/>
      <c r="B233" s="879"/>
      <c r="C233" s="882"/>
      <c r="D233" s="879"/>
      <c r="E233" s="879"/>
      <c r="F233" s="879"/>
      <c r="G233" s="840"/>
      <c r="H233" s="710"/>
      <c r="I233" s="696"/>
      <c r="J233" s="520" t="s">
        <v>2042</v>
      </c>
      <c r="K233" s="156" t="s">
        <v>1919</v>
      </c>
      <c r="L233" s="74" t="s">
        <v>319</v>
      </c>
      <c r="M233" s="715"/>
      <c r="N233" s="244">
        <v>161</v>
      </c>
      <c r="O233" s="10">
        <v>1</v>
      </c>
      <c r="P233" s="324" t="s">
        <v>1160</v>
      </c>
      <c r="Q233" s="295">
        <v>9.37</v>
      </c>
      <c r="R233" s="256">
        <v>754.285</v>
      </c>
      <c r="S233" s="1052">
        <v>301.714</v>
      </c>
      <c r="T233" s="1020">
        <v>0.4</v>
      </c>
    </row>
    <row r="234" spans="1:20" ht="12" customHeight="1">
      <c r="A234" s="768"/>
      <c r="B234" s="879"/>
      <c r="C234" s="882"/>
      <c r="D234" s="879"/>
      <c r="E234" s="879"/>
      <c r="F234" s="879"/>
      <c r="G234" s="840"/>
      <c r="H234" s="710"/>
      <c r="I234" s="696"/>
      <c r="J234" s="519" t="s">
        <v>553</v>
      </c>
      <c r="K234" s="150" t="s">
        <v>1168</v>
      </c>
      <c r="L234" s="76" t="s">
        <v>1664</v>
      </c>
      <c r="M234" s="715"/>
      <c r="N234" s="244">
        <v>161</v>
      </c>
      <c r="O234" s="10">
        <v>1</v>
      </c>
      <c r="P234" s="324" t="s">
        <v>1161</v>
      </c>
      <c r="Q234" s="295">
        <v>9.37</v>
      </c>
      <c r="R234" s="256">
        <v>46.2714</v>
      </c>
      <c r="S234" s="1009">
        <v>32.38998</v>
      </c>
      <c r="T234" s="1012">
        <v>0.7</v>
      </c>
    </row>
    <row r="235" spans="1:20" ht="21.75" customHeight="1" thickBot="1">
      <c r="A235" s="782"/>
      <c r="B235" s="880"/>
      <c r="C235" s="883"/>
      <c r="D235" s="880"/>
      <c r="E235" s="880"/>
      <c r="F235" s="880"/>
      <c r="G235" s="841"/>
      <c r="H235" s="785"/>
      <c r="I235" s="796"/>
      <c r="J235" s="532" t="s">
        <v>554</v>
      </c>
      <c r="K235" s="168" t="s">
        <v>1205</v>
      </c>
      <c r="L235" s="72" t="s">
        <v>2092</v>
      </c>
      <c r="M235" s="716"/>
      <c r="N235" s="246">
        <v>161</v>
      </c>
      <c r="O235" s="118">
        <v>1</v>
      </c>
      <c r="P235" s="329" t="s">
        <v>1161</v>
      </c>
      <c r="Q235" s="306">
        <v>9.37</v>
      </c>
      <c r="R235" s="282">
        <v>404.5769</v>
      </c>
      <c r="S235" s="1053">
        <v>283.20383</v>
      </c>
      <c r="T235" s="1012">
        <v>0.7</v>
      </c>
    </row>
    <row r="236" spans="1:20" ht="12" customHeight="1" thickTop="1">
      <c r="A236" s="752" t="s">
        <v>1836</v>
      </c>
      <c r="B236" s="878" t="s">
        <v>1029</v>
      </c>
      <c r="C236" s="881" t="s">
        <v>1782</v>
      </c>
      <c r="D236" s="878"/>
      <c r="E236" s="878" t="s">
        <v>1834</v>
      </c>
      <c r="F236" s="878" t="s">
        <v>1835</v>
      </c>
      <c r="G236" s="839" t="s">
        <v>1859</v>
      </c>
      <c r="H236" s="709" t="s">
        <v>219</v>
      </c>
      <c r="I236" s="740">
        <v>2</v>
      </c>
      <c r="J236" s="518" t="s">
        <v>1398</v>
      </c>
      <c r="K236" s="149" t="s">
        <v>1837</v>
      </c>
      <c r="L236" s="103" t="s">
        <v>2089</v>
      </c>
      <c r="M236" s="711" t="s">
        <v>170</v>
      </c>
      <c r="N236" s="362">
        <v>1</v>
      </c>
      <c r="O236" s="231">
        <v>1</v>
      </c>
      <c r="P236" s="320" t="s">
        <v>1160</v>
      </c>
      <c r="Q236" s="305">
        <v>9.37</v>
      </c>
      <c r="R236" s="274">
        <v>9.37</v>
      </c>
      <c r="S236" s="1007">
        <v>6.558999999999999</v>
      </c>
      <c r="T236" s="1008">
        <v>0.7</v>
      </c>
    </row>
    <row r="237" spans="1:20" ht="12" customHeight="1">
      <c r="A237" s="768"/>
      <c r="B237" s="879"/>
      <c r="C237" s="882"/>
      <c r="D237" s="879"/>
      <c r="E237" s="879"/>
      <c r="F237" s="879"/>
      <c r="G237" s="840"/>
      <c r="H237" s="710"/>
      <c r="I237" s="696"/>
      <c r="J237" s="534" t="s">
        <v>1399</v>
      </c>
      <c r="K237" s="150" t="s">
        <v>1850</v>
      </c>
      <c r="L237" s="104" t="s">
        <v>324</v>
      </c>
      <c r="M237" s="712"/>
      <c r="N237" s="244">
        <v>1</v>
      </c>
      <c r="O237" s="232">
        <v>1</v>
      </c>
      <c r="P237" s="331" t="s">
        <v>1161</v>
      </c>
      <c r="Q237" s="309">
        <v>9.37</v>
      </c>
      <c r="R237" s="284">
        <v>2.3425</v>
      </c>
      <c r="S237" s="1021">
        <v>0.9369999999999999</v>
      </c>
      <c r="T237" s="1028">
        <v>0.4</v>
      </c>
    </row>
    <row r="238" spans="1:20" ht="12" customHeight="1">
      <c r="A238" s="768"/>
      <c r="B238" s="879"/>
      <c r="C238" s="882"/>
      <c r="D238" s="879"/>
      <c r="E238" s="879"/>
      <c r="F238" s="879"/>
      <c r="G238" s="840"/>
      <c r="H238" s="710"/>
      <c r="I238" s="696"/>
      <c r="J238" s="520" t="s">
        <v>1400</v>
      </c>
      <c r="K238" s="151" t="s">
        <v>1726</v>
      </c>
      <c r="L238" s="74" t="s">
        <v>2090</v>
      </c>
      <c r="M238" s="712"/>
      <c r="N238" s="244">
        <v>1</v>
      </c>
      <c r="O238" s="257">
        <v>1</v>
      </c>
      <c r="P238" s="324" t="s">
        <v>1161</v>
      </c>
      <c r="Q238" s="295">
        <v>9.37</v>
      </c>
      <c r="R238" s="256">
        <v>9.37</v>
      </c>
      <c r="S238" s="1052">
        <v>3.7479999999999998</v>
      </c>
      <c r="T238" s="1020">
        <v>0.4</v>
      </c>
    </row>
    <row r="239" spans="1:20" ht="12" customHeight="1">
      <c r="A239" s="768"/>
      <c r="B239" s="879"/>
      <c r="C239" s="882"/>
      <c r="D239" s="879"/>
      <c r="E239" s="879"/>
      <c r="F239" s="879"/>
      <c r="G239" s="840"/>
      <c r="H239" s="710"/>
      <c r="I239" s="696"/>
      <c r="J239" s="520" t="s">
        <v>1401</v>
      </c>
      <c r="K239" s="156" t="s">
        <v>1032</v>
      </c>
      <c r="L239" s="74" t="s">
        <v>319</v>
      </c>
      <c r="M239" s="712"/>
      <c r="N239" s="244">
        <v>1</v>
      </c>
      <c r="O239" s="257">
        <v>1</v>
      </c>
      <c r="P239" s="324" t="s">
        <v>1161</v>
      </c>
      <c r="Q239" s="295">
        <v>9.37</v>
      </c>
      <c r="R239" s="256">
        <v>4.685</v>
      </c>
      <c r="S239" s="1052">
        <v>1.8739999999999999</v>
      </c>
      <c r="T239" s="1020">
        <v>0.4</v>
      </c>
    </row>
    <row r="240" spans="1:20" ht="12" customHeight="1">
      <c r="A240" s="768"/>
      <c r="B240" s="879"/>
      <c r="C240" s="882"/>
      <c r="D240" s="879"/>
      <c r="E240" s="879"/>
      <c r="F240" s="879"/>
      <c r="G240" s="840"/>
      <c r="H240" s="710"/>
      <c r="I240" s="696"/>
      <c r="J240" s="532" t="s">
        <v>555</v>
      </c>
      <c r="K240" s="168" t="s">
        <v>1916</v>
      </c>
      <c r="L240" s="72" t="s">
        <v>1664</v>
      </c>
      <c r="M240" s="712"/>
      <c r="N240" s="244">
        <v>1</v>
      </c>
      <c r="O240" s="257">
        <v>1</v>
      </c>
      <c r="P240" s="329" t="s">
        <v>1161</v>
      </c>
      <c r="Q240" s="306">
        <v>9.37</v>
      </c>
      <c r="R240" s="282">
        <v>1.6929</v>
      </c>
      <c r="S240" s="1009">
        <v>1.18503</v>
      </c>
      <c r="T240" s="1020">
        <v>0.7</v>
      </c>
    </row>
    <row r="241" spans="1:20" ht="23.25" customHeight="1" thickBot="1">
      <c r="A241" s="782"/>
      <c r="B241" s="880"/>
      <c r="C241" s="883"/>
      <c r="D241" s="880"/>
      <c r="E241" s="880"/>
      <c r="F241" s="880"/>
      <c r="G241" s="841"/>
      <c r="H241" s="785"/>
      <c r="I241" s="796"/>
      <c r="J241" s="528" t="s">
        <v>556</v>
      </c>
      <c r="K241" s="162" t="s">
        <v>1057</v>
      </c>
      <c r="L241" s="78" t="s">
        <v>2092</v>
      </c>
      <c r="M241" s="713"/>
      <c r="N241" s="363">
        <v>1</v>
      </c>
      <c r="O241" s="258">
        <v>1</v>
      </c>
      <c r="P241" s="321" t="s">
        <v>1161</v>
      </c>
      <c r="Q241" s="296">
        <v>9.37</v>
      </c>
      <c r="R241" s="275">
        <v>2.5129</v>
      </c>
      <c r="S241" s="1053">
        <v>2.01032</v>
      </c>
      <c r="T241" s="1041">
        <v>0.8</v>
      </c>
    </row>
    <row r="242" spans="1:20" ht="12" customHeight="1" thickTop="1">
      <c r="A242" s="752" t="s">
        <v>1836</v>
      </c>
      <c r="B242" s="878" t="s">
        <v>1029</v>
      </c>
      <c r="C242" s="881" t="s">
        <v>1783</v>
      </c>
      <c r="D242" s="878"/>
      <c r="E242" s="878" t="s">
        <v>1834</v>
      </c>
      <c r="F242" s="878" t="s">
        <v>1835</v>
      </c>
      <c r="G242" s="839" t="s">
        <v>1860</v>
      </c>
      <c r="H242" s="709" t="s">
        <v>1784</v>
      </c>
      <c r="I242" s="740">
        <v>1</v>
      </c>
      <c r="J242" s="518" t="s">
        <v>1403</v>
      </c>
      <c r="K242" s="149" t="s">
        <v>1837</v>
      </c>
      <c r="L242" s="103" t="s">
        <v>2089</v>
      </c>
      <c r="M242" s="714" t="s">
        <v>1781</v>
      </c>
      <c r="N242" s="243">
        <v>86</v>
      </c>
      <c r="O242" s="119">
        <v>1</v>
      </c>
      <c r="P242" s="320" t="s">
        <v>1160</v>
      </c>
      <c r="Q242" s="305">
        <v>9.37</v>
      </c>
      <c r="R242" s="274">
        <v>805.82</v>
      </c>
      <c r="S242" s="1021">
        <v>564.074</v>
      </c>
      <c r="T242" s="1028">
        <v>0.7</v>
      </c>
    </row>
    <row r="243" spans="1:20" ht="22.5">
      <c r="A243" s="768"/>
      <c r="B243" s="879"/>
      <c r="C243" s="882"/>
      <c r="D243" s="879"/>
      <c r="E243" s="879"/>
      <c r="F243" s="879"/>
      <c r="G243" s="840"/>
      <c r="H243" s="710"/>
      <c r="I243" s="696"/>
      <c r="J243" s="520" t="s">
        <v>1404</v>
      </c>
      <c r="K243" s="156" t="s">
        <v>2038</v>
      </c>
      <c r="L243" s="74" t="s">
        <v>1003</v>
      </c>
      <c r="M243" s="715"/>
      <c r="N243" s="243">
        <v>86</v>
      </c>
      <c r="O243" s="10">
        <v>365</v>
      </c>
      <c r="P243" s="324" t="s">
        <v>1161</v>
      </c>
      <c r="Q243" s="295">
        <v>9.37</v>
      </c>
      <c r="R243" s="256">
        <v>460962.15</v>
      </c>
      <c r="S243" s="1052">
        <v>46096.215</v>
      </c>
      <c r="T243" s="1020">
        <v>0.1</v>
      </c>
    </row>
    <row r="244" spans="1:20" ht="33.75">
      <c r="A244" s="768"/>
      <c r="B244" s="879"/>
      <c r="C244" s="882"/>
      <c r="D244" s="879"/>
      <c r="E244" s="879"/>
      <c r="F244" s="879"/>
      <c r="G244" s="840"/>
      <c r="H244" s="710"/>
      <c r="I244" s="696"/>
      <c r="J244" s="520" t="s">
        <v>1405</v>
      </c>
      <c r="K244" s="166" t="s">
        <v>1785</v>
      </c>
      <c r="L244" s="74" t="s">
        <v>1003</v>
      </c>
      <c r="M244" s="715"/>
      <c r="N244" s="243">
        <v>86</v>
      </c>
      <c r="O244" s="10">
        <v>365</v>
      </c>
      <c r="P244" s="324" t="s">
        <v>1160</v>
      </c>
      <c r="Q244" s="295">
        <v>9.37</v>
      </c>
      <c r="R244" s="256">
        <v>147062.15</v>
      </c>
      <c r="S244" s="1052">
        <v>14706.215</v>
      </c>
      <c r="T244" s="1020">
        <v>0.1</v>
      </c>
    </row>
    <row r="245" spans="1:20" ht="11.25">
      <c r="A245" s="768"/>
      <c r="B245" s="879"/>
      <c r="C245" s="882"/>
      <c r="D245" s="879"/>
      <c r="E245" s="879"/>
      <c r="F245" s="879"/>
      <c r="G245" s="840"/>
      <c r="H245" s="710"/>
      <c r="I245" s="696"/>
      <c r="J245" s="519" t="s">
        <v>1406</v>
      </c>
      <c r="K245" s="167" t="s">
        <v>1916</v>
      </c>
      <c r="L245" s="76" t="s">
        <v>1664</v>
      </c>
      <c r="M245" s="715"/>
      <c r="N245" s="243">
        <v>86</v>
      </c>
      <c r="O245" s="118">
        <v>12</v>
      </c>
      <c r="P245" s="318" t="s">
        <v>1161</v>
      </c>
      <c r="Q245" s="294">
        <v>9.37</v>
      </c>
      <c r="R245" s="255">
        <v>1747.0728000000001</v>
      </c>
      <c r="S245" s="1009">
        <v>1222.9509600000001</v>
      </c>
      <c r="T245" s="1012">
        <v>0.7</v>
      </c>
    </row>
    <row r="246" spans="1:20" ht="33.75">
      <c r="A246" s="768"/>
      <c r="B246" s="879"/>
      <c r="C246" s="882"/>
      <c r="D246" s="879"/>
      <c r="E246" s="879"/>
      <c r="F246" s="879"/>
      <c r="G246" s="840"/>
      <c r="H246" s="710"/>
      <c r="I246" s="696"/>
      <c r="J246" s="520" t="s">
        <v>1407</v>
      </c>
      <c r="K246" s="166" t="s">
        <v>1786</v>
      </c>
      <c r="L246" s="74" t="s">
        <v>2092</v>
      </c>
      <c r="M246" s="715"/>
      <c r="N246" s="243">
        <v>86</v>
      </c>
      <c r="O246" s="10">
        <v>12</v>
      </c>
      <c r="P246" s="324" t="s">
        <v>1161</v>
      </c>
      <c r="Q246" s="295">
        <v>9.37</v>
      </c>
      <c r="R246" s="256">
        <v>2593.3128</v>
      </c>
      <c r="S246" s="1011">
        <v>1815.31896</v>
      </c>
      <c r="T246" s="1020">
        <v>0.7</v>
      </c>
    </row>
    <row r="247" spans="1:20" ht="33.75">
      <c r="A247" s="768"/>
      <c r="B247" s="879"/>
      <c r="C247" s="882"/>
      <c r="D247" s="879"/>
      <c r="E247" s="879"/>
      <c r="F247" s="879"/>
      <c r="G247" s="840"/>
      <c r="H247" s="710"/>
      <c r="I247" s="696"/>
      <c r="J247" s="520" t="s">
        <v>557</v>
      </c>
      <c r="K247" s="166" t="s">
        <v>2032</v>
      </c>
      <c r="L247" s="74" t="s">
        <v>2092</v>
      </c>
      <c r="M247" s="715"/>
      <c r="N247" s="243">
        <v>86</v>
      </c>
      <c r="O247" s="10">
        <v>12</v>
      </c>
      <c r="P247" s="324" t="s">
        <v>1161</v>
      </c>
      <c r="Q247" s="295">
        <v>9.37</v>
      </c>
      <c r="R247" s="256">
        <v>2593.3128</v>
      </c>
      <c r="S247" s="1013">
        <v>1815.31896</v>
      </c>
      <c r="T247" s="1020">
        <v>0.7</v>
      </c>
    </row>
    <row r="248" spans="1:20" ht="34.5" thickBot="1">
      <c r="A248" s="782"/>
      <c r="B248" s="880"/>
      <c r="C248" s="883"/>
      <c r="D248" s="880"/>
      <c r="E248" s="880"/>
      <c r="F248" s="880"/>
      <c r="G248" s="841"/>
      <c r="H248" s="785"/>
      <c r="I248" s="796"/>
      <c r="J248" s="520" t="s">
        <v>558</v>
      </c>
      <c r="K248" s="369" t="s">
        <v>2033</v>
      </c>
      <c r="L248" s="74" t="s">
        <v>2092</v>
      </c>
      <c r="M248" s="716"/>
      <c r="N248" s="270">
        <v>86</v>
      </c>
      <c r="O248" s="10">
        <v>1</v>
      </c>
      <c r="P248" s="324" t="s">
        <v>1161</v>
      </c>
      <c r="Q248" s="295">
        <v>9.37</v>
      </c>
      <c r="R248" s="256">
        <v>216.10940000000002</v>
      </c>
      <c r="S248" s="1051">
        <v>151.27658</v>
      </c>
      <c r="T248" s="1012">
        <v>0.7</v>
      </c>
    </row>
    <row r="249" spans="1:20" ht="23.25" customHeight="1" thickTop="1">
      <c r="A249" s="752" t="s">
        <v>1836</v>
      </c>
      <c r="B249" s="878" t="s">
        <v>1029</v>
      </c>
      <c r="C249" s="881" t="s">
        <v>258</v>
      </c>
      <c r="D249" s="878"/>
      <c r="E249" s="878" t="s">
        <v>1834</v>
      </c>
      <c r="F249" s="878" t="s">
        <v>1835</v>
      </c>
      <c r="G249" s="839" t="s">
        <v>1861</v>
      </c>
      <c r="H249" s="709" t="s">
        <v>257</v>
      </c>
      <c r="I249" s="740">
        <v>1</v>
      </c>
      <c r="J249" s="518" t="s">
        <v>1408</v>
      </c>
      <c r="K249" s="149" t="s">
        <v>1837</v>
      </c>
      <c r="L249" s="103" t="s">
        <v>2089</v>
      </c>
      <c r="M249" s="711" t="s">
        <v>2039</v>
      </c>
      <c r="N249" s="362">
        <v>188</v>
      </c>
      <c r="O249" s="231">
        <v>1</v>
      </c>
      <c r="P249" s="320" t="s">
        <v>1160</v>
      </c>
      <c r="Q249" s="305">
        <v>9.37</v>
      </c>
      <c r="R249" s="274">
        <v>1761.56</v>
      </c>
      <c r="S249" s="1007">
        <v>1233.0919999999999</v>
      </c>
      <c r="T249" s="1008">
        <v>0.7</v>
      </c>
    </row>
    <row r="250" spans="1:20" ht="12" customHeight="1">
      <c r="A250" s="768"/>
      <c r="B250" s="879"/>
      <c r="C250" s="882"/>
      <c r="D250" s="879"/>
      <c r="E250" s="879"/>
      <c r="F250" s="879"/>
      <c r="G250" s="840"/>
      <c r="H250" s="710"/>
      <c r="I250" s="696"/>
      <c r="J250" s="519" t="s">
        <v>1409</v>
      </c>
      <c r="K250" s="150" t="s">
        <v>2034</v>
      </c>
      <c r="L250" s="76" t="s">
        <v>1003</v>
      </c>
      <c r="M250" s="712"/>
      <c r="N250" s="244">
        <v>188</v>
      </c>
      <c r="O250" s="257">
        <v>365</v>
      </c>
      <c r="P250" s="319" t="s">
        <v>1161</v>
      </c>
      <c r="Q250" s="294">
        <v>9.37</v>
      </c>
      <c r="R250" s="255">
        <v>2380084.7</v>
      </c>
      <c r="S250" s="1052">
        <v>238008.47</v>
      </c>
      <c r="T250" s="1020">
        <v>0.1</v>
      </c>
    </row>
    <row r="251" spans="1:20" ht="12" customHeight="1">
      <c r="A251" s="768"/>
      <c r="B251" s="879"/>
      <c r="C251" s="882"/>
      <c r="D251" s="879"/>
      <c r="E251" s="879"/>
      <c r="F251" s="879"/>
      <c r="G251" s="840"/>
      <c r="H251" s="710"/>
      <c r="I251" s="696"/>
      <c r="J251" s="521" t="s">
        <v>1410</v>
      </c>
      <c r="K251" s="163" t="s">
        <v>1916</v>
      </c>
      <c r="L251" s="79" t="s">
        <v>1664</v>
      </c>
      <c r="M251" s="712"/>
      <c r="N251" s="244">
        <v>188</v>
      </c>
      <c r="O251" s="257">
        <v>1</v>
      </c>
      <c r="P251" s="323" t="s">
        <v>1161</v>
      </c>
      <c r="Q251" s="301">
        <v>9.37</v>
      </c>
      <c r="R251" s="278">
        <v>346.4652</v>
      </c>
      <c r="S251" s="1009">
        <v>242.52563999999998</v>
      </c>
      <c r="T251" s="1012">
        <v>0.7</v>
      </c>
    </row>
    <row r="252" spans="1:20" ht="42" customHeight="1" thickBot="1">
      <c r="A252" s="782"/>
      <c r="B252" s="880"/>
      <c r="C252" s="883"/>
      <c r="D252" s="880"/>
      <c r="E252" s="880"/>
      <c r="F252" s="880"/>
      <c r="G252" s="841"/>
      <c r="H252" s="785"/>
      <c r="I252" s="796"/>
      <c r="J252" s="528" t="s">
        <v>1411</v>
      </c>
      <c r="K252" s="169" t="s">
        <v>259</v>
      </c>
      <c r="L252" s="78" t="s">
        <v>2092</v>
      </c>
      <c r="M252" s="713"/>
      <c r="N252" s="363">
        <v>188</v>
      </c>
      <c r="O252" s="258">
        <v>1</v>
      </c>
      <c r="P252" s="321" t="s">
        <v>1161</v>
      </c>
      <c r="Q252" s="296">
        <v>9.37</v>
      </c>
      <c r="R252" s="275">
        <v>472.4252</v>
      </c>
      <c r="S252" s="1053">
        <v>330.69764</v>
      </c>
      <c r="T252" s="1041">
        <v>0.7</v>
      </c>
    </row>
    <row r="253" spans="1:20" ht="13.5" customHeight="1" thickTop="1">
      <c r="A253" s="752" t="s">
        <v>1836</v>
      </c>
      <c r="B253" s="878" t="s">
        <v>1029</v>
      </c>
      <c r="C253" s="881" t="s">
        <v>260</v>
      </c>
      <c r="D253" s="878"/>
      <c r="E253" s="878" t="s">
        <v>1834</v>
      </c>
      <c r="F253" s="878" t="s">
        <v>1835</v>
      </c>
      <c r="G253" s="839" t="s">
        <v>1862</v>
      </c>
      <c r="H253" s="709" t="s">
        <v>261</v>
      </c>
      <c r="I253" s="740">
        <v>6</v>
      </c>
      <c r="J253" s="518" t="s">
        <v>1412</v>
      </c>
      <c r="K253" s="149" t="s">
        <v>1837</v>
      </c>
      <c r="L253" s="103" t="s">
        <v>2089</v>
      </c>
      <c r="M253" s="714" t="s">
        <v>262</v>
      </c>
      <c r="N253" s="243">
        <v>702</v>
      </c>
      <c r="O253" s="119">
        <v>1</v>
      </c>
      <c r="P253" s="320" t="s">
        <v>1160</v>
      </c>
      <c r="Q253" s="274">
        <v>9.37</v>
      </c>
      <c r="R253" s="274">
        <v>6577.74</v>
      </c>
      <c r="S253" s="1021">
        <v>4604.418</v>
      </c>
      <c r="T253" s="1028">
        <v>0.7</v>
      </c>
    </row>
    <row r="254" spans="1:20" ht="13.5" customHeight="1">
      <c r="A254" s="768"/>
      <c r="B254" s="879"/>
      <c r="C254" s="882"/>
      <c r="D254" s="879"/>
      <c r="E254" s="879"/>
      <c r="F254" s="879"/>
      <c r="G254" s="840"/>
      <c r="H254" s="710"/>
      <c r="I254" s="696"/>
      <c r="J254" s="534" t="s">
        <v>1413</v>
      </c>
      <c r="K254" s="150" t="s">
        <v>1661</v>
      </c>
      <c r="L254" s="104" t="s">
        <v>324</v>
      </c>
      <c r="M254" s="715"/>
      <c r="N254" s="243">
        <v>702</v>
      </c>
      <c r="O254" s="119">
        <v>1</v>
      </c>
      <c r="P254" s="331" t="s">
        <v>1161</v>
      </c>
      <c r="Q254" s="309">
        <v>9.37</v>
      </c>
      <c r="R254" s="284">
        <v>1644.435</v>
      </c>
      <c r="S254" s="1021">
        <v>657.774</v>
      </c>
      <c r="T254" s="1028">
        <v>0.4</v>
      </c>
    </row>
    <row r="255" spans="1:20" ht="12" customHeight="1">
      <c r="A255" s="768"/>
      <c r="B255" s="879"/>
      <c r="C255" s="882"/>
      <c r="D255" s="879"/>
      <c r="E255" s="879"/>
      <c r="F255" s="879"/>
      <c r="G255" s="840"/>
      <c r="H255" s="710"/>
      <c r="I255" s="696"/>
      <c r="J255" s="519" t="s">
        <v>1414</v>
      </c>
      <c r="K255" s="161" t="s">
        <v>1726</v>
      </c>
      <c r="L255" s="76" t="s">
        <v>2090</v>
      </c>
      <c r="M255" s="715"/>
      <c r="N255" s="243">
        <v>702</v>
      </c>
      <c r="O255" s="10">
        <v>1</v>
      </c>
      <c r="P255" s="319" t="s">
        <v>1161</v>
      </c>
      <c r="Q255" s="294">
        <v>9.37</v>
      </c>
      <c r="R255" s="255">
        <v>4933.305</v>
      </c>
      <c r="S255" s="1052">
        <v>1973.3220000000001</v>
      </c>
      <c r="T255" s="1020">
        <v>0.4</v>
      </c>
    </row>
    <row r="256" spans="1:20" ht="12" customHeight="1">
      <c r="A256" s="768"/>
      <c r="B256" s="879"/>
      <c r="C256" s="882"/>
      <c r="D256" s="879"/>
      <c r="E256" s="879"/>
      <c r="F256" s="879"/>
      <c r="G256" s="840"/>
      <c r="H256" s="710"/>
      <c r="I256" s="696"/>
      <c r="J256" s="519" t="s">
        <v>1415</v>
      </c>
      <c r="K256" s="150" t="s">
        <v>2036</v>
      </c>
      <c r="L256" s="76" t="s">
        <v>319</v>
      </c>
      <c r="M256" s="715"/>
      <c r="N256" s="243">
        <v>702</v>
      </c>
      <c r="O256" s="10">
        <v>1</v>
      </c>
      <c r="P256" s="319" t="s">
        <v>1161</v>
      </c>
      <c r="Q256" s="294">
        <v>9.37</v>
      </c>
      <c r="R256" s="255">
        <v>3288.87</v>
      </c>
      <c r="S256" s="1052">
        <v>1315.548</v>
      </c>
      <c r="T256" s="1020">
        <v>0.4</v>
      </c>
    </row>
    <row r="257" spans="1:20" ht="12" customHeight="1">
      <c r="A257" s="768"/>
      <c r="B257" s="879"/>
      <c r="C257" s="882"/>
      <c r="D257" s="879"/>
      <c r="E257" s="879"/>
      <c r="F257" s="879"/>
      <c r="G257" s="840"/>
      <c r="H257" s="710"/>
      <c r="I257" s="696"/>
      <c r="J257" s="532" t="s">
        <v>1416</v>
      </c>
      <c r="K257" s="168" t="s">
        <v>2037</v>
      </c>
      <c r="L257" s="72" t="s">
        <v>1664</v>
      </c>
      <c r="M257" s="715"/>
      <c r="N257" s="243">
        <v>702</v>
      </c>
      <c r="O257" s="10">
        <v>1</v>
      </c>
      <c r="P257" s="318" t="s">
        <v>1161</v>
      </c>
      <c r="Q257" s="294">
        <v>9.37</v>
      </c>
      <c r="R257" s="255">
        <v>1188.4158</v>
      </c>
      <c r="S257" s="1009">
        <v>831.8910599999999</v>
      </c>
      <c r="T257" s="1020">
        <v>0.7</v>
      </c>
    </row>
    <row r="258" spans="1:20" ht="21" customHeight="1" thickBot="1">
      <c r="A258" s="782"/>
      <c r="B258" s="880"/>
      <c r="C258" s="883"/>
      <c r="D258" s="880"/>
      <c r="E258" s="880"/>
      <c r="F258" s="880"/>
      <c r="G258" s="841"/>
      <c r="H258" s="785"/>
      <c r="I258" s="796"/>
      <c r="J258" s="532" t="s">
        <v>1417</v>
      </c>
      <c r="K258" s="162" t="s">
        <v>1057</v>
      </c>
      <c r="L258" s="72" t="s">
        <v>2092</v>
      </c>
      <c r="M258" s="716"/>
      <c r="N258" s="270">
        <v>702</v>
      </c>
      <c r="O258" s="118">
        <v>1</v>
      </c>
      <c r="P258" s="329" t="s">
        <v>1161</v>
      </c>
      <c r="Q258" s="306">
        <v>9.37</v>
      </c>
      <c r="R258" s="282">
        <v>1764.0558</v>
      </c>
      <c r="S258" s="1054">
        <v>1234.83906</v>
      </c>
      <c r="T258" s="1012">
        <v>0.7</v>
      </c>
    </row>
    <row r="259" spans="1:20" ht="12.75" customHeight="1" thickTop="1">
      <c r="A259" s="752" t="s">
        <v>1836</v>
      </c>
      <c r="B259" s="878" t="s">
        <v>308</v>
      </c>
      <c r="C259" s="881" t="s">
        <v>309</v>
      </c>
      <c r="D259" s="878" t="s">
        <v>1952</v>
      </c>
      <c r="E259" s="878" t="s">
        <v>1834</v>
      </c>
      <c r="F259" s="878" t="s">
        <v>1835</v>
      </c>
      <c r="G259" s="839" t="s">
        <v>1863</v>
      </c>
      <c r="H259" s="709" t="s">
        <v>310</v>
      </c>
      <c r="I259" s="740">
        <v>3</v>
      </c>
      <c r="J259" s="518" t="s">
        <v>1418</v>
      </c>
      <c r="K259" s="149" t="s">
        <v>1837</v>
      </c>
      <c r="L259" s="103" t="s">
        <v>2089</v>
      </c>
      <c r="M259" s="714" t="s">
        <v>275</v>
      </c>
      <c r="N259" s="243">
        <v>467</v>
      </c>
      <c r="O259" s="119">
        <v>1</v>
      </c>
      <c r="P259" s="320" t="s">
        <v>1160</v>
      </c>
      <c r="Q259" s="274">
        <v>9.37</v>
      </c>
      <c r="R259" s="274">
        <v>4375.79</v>
      </c>
      <c r="S259" s="1021">
        <v>3063.053</v>
      </c>
      <c r="T259" s="1028">
        <v>0.7</v>
      </c>
    </row>
    <row r="260" spans="1:20" ht="12.75" customHeight="1">
      <c r="A260" s="768"/>
      <c r="B260" s="879"/>
      <c r="C260" s="882"/>
      <c r="D260" s="879"/>
      <c r="E260" s="879"/>
      <c r="F260" s="879"/>
      <c r="G260" s="840"/>
      <c r="H260" s="710"/>
      <c r="I260" s="696"/>
      <c r="J260" s="534" t="s">
        <v>559</v>
      </c>
      <c r="K260" s="150" t="s">
        <v>1661</v>
      </c>
      <c r="L260" s="104" t="s">
        <v>324</v>
      </c>
      <c r="M260" s="715"/>
      <c r="N260" s="243">
        <v>467</v>
      </c>
      <c r="O260" s="119">
        <v>1</v>
      </c>
      <c r="P260" s="331" t="s">
        <v>1161</v>
      </c>
      <c r="Q260" s="309">
        <v>9.37</v>
      </c>
      <c r="R260" s="284">
        <v>1093.9475</v>
      </c>
      <c r="S260" s="1021">
        <v>437.579</v>
      </c>
      <c r="T260" s="1028">
        <v>0.4</v>
      </c>
    </row>
    <row r="261" spans="1:20" ht="12" customHeight="1">
      <c r="A261" s="768"/>
      <c r="B261" s="879"/>
      <c r="C261" s="882"/>
      <c r="D261" s="879"/>
      <c r="E261" s="879"/>
      <c r="F261" s="879"/>
      <c r="G261" s="840"/>
      <c r="H261" s="710"/>
      <c r="I261" s="696"/>
      <c r="J261" s="519" t="s">
        <v>1419</v>
      </c>
      <c r="K261" s="161" t="s">
        <v>1726</v>
      </c>
      <c r="L261" s="76" t="s">
        <v>324</v>
      </c>
      <c r="M261" s="715"/>
      <c r="N261" s="243">
        <v>467</v>
      </c>
      <c r="O261" s="10">
        <v>1</v>
      </c>
      <c r="P261" s="319" t="s">
        <v>1161</v>
      </c>
      <c r="Q261" s="294">
        <v>9.37</v>
      </c>
      <c r="R261" s="255">
        <v>4375.79</v>
      </c>
      <c r="S261" s="1052">
        <v>1750.316</v>
      </c>
      <c r="T261" s="1020">
        <v>0.4</v>
      </c>
    </row>
    <row r="262" spans="1:20" ht="12" customHeight="1">
      <c r="A262" s="768"/>
      <c r="B262" s="879"/>
      <c r="C262" s="882"/>
      <c r="D262" s="879"/>
      <c r="E262" s="879"/>
      <c r="F262" s="879"/>
      <c r="G262" s="840"/>
      <c r="H262" s="710"/>
      <c r="I262" s="696"/>
      <c r="J262" s="519" t="s">
        <v>1420</v>
      </c>
      <c r="K262" s="150" t="s">
        <v>1729</v>
      </c>
      <c r="L262" s="76" t="s">
        <v>319</v>
      </c>
      <c r="M262" s="715"/>
      <c r="N262" s="243">
        <v>467</v>
      </c>
      <c r="O262" s="10">
        <v>1</v>
      </c>
      <c r="P262" s="319" t="s">
        <v>1161</v>
      </c>
      <c r="Q262" s="294">
        <v>9.37</v>
      </c>
      <c r="R262" s="255">
        <v>2187.895</v>
      </c>
      <c r="S262" s="1052">
        <v>875.158</v>
      </c>
      <c r="T262" s="1020">
        <v>0.4</v>
      </c>
    </row>
    <row r="263" spans="1:20" ht="12" customHeight="1">
      <c r="A263" s="768"/>
      <c r="B263" s="879"/>
      <c r="C263" s="882"/>
      <c r="D263" s="879"/>
      <c r="E263" s="879"/>
      <c r="F263" s="879"/>
      <c r="G263" s="840"/>
      <c r="H263" s="710"/>
      <c r="I263" s="696"/>
      <c r="J263" s="532" t="s">
        <v>1421</v>
      </c>
      <c r="K263" s="168" t="s">
        <v>1916</v>
      </c>
      <c r="L263" s="72" t="s">
        <v>1664</v>
      </c>
      <c r="M263" s="715"/>
      <c r="N263" s="243">
        <v>467</v>
      </c>
      <c r="O263" s="10">
        <v>1</v>
      </c>
      <c r="P263" s="318" t="s">
        <v>1161</v>
      </c>
      <c r="Q263" s="294">
        <v>9.37</v>
      </c>
      <c r="R263" s="255">
        <v>790.5843</v>
      </c>
      <c r="S263" s="1009">
        <v>553.40901</v>
      </c>
      <c r="T263" s="1020">
        <v>0.7</v>
      </c>
    </row>
    <row r="264" spans="1:20" ht="22.5" customHeight="1" thickBot="1">
      <c r="A264" s="782"/>
      <c r="B264" s="880"/>
      <c r="C264" s="883"/>
      <c r="D264" s="880"/>
      <c r="E264" s="880"/>
      <c r="F264" s="880"/>
      <c r="G264" s="841"/>
      <c r="H264" s="785"/>
      <c r="I264" s="796"/>
      <c r="J264" s="532" t="s">
        <v>1422</v>
      </c>
      <c r="K264" s="162" t="s">
        <v>1728</v>
      </c>
      <c r="L264" s="72" t="s">
        <v>2092</v>
      </c>
      <c r="M264" s="716"/>
      <c r="N264" s="270">
        <v>467</v>
      </c>
      <c r="O264" s="233">
        <v>1</v>
      </c>
      <c r="P264" s="329" t="s">
        <v>1161</v>
      </c>
      <c r="Q264" s="306">
        <v>9.37</v>
      </c>
      <c r="R264" s="282">
        <v>1173.5243</v>
      </c>
      <c r="S264" s="1059">
        <v>821.46701</v>
      </c>
      <c r="T264" s="1032">
        <v>0.7</v>
      </c>
    </row>
    <row r="265" spans="1:20" s="7" customFormat="1" ht="18.75" customHeight="1" thickTop="1">
      <c r="A265" s="788" t="s">
        <v>1836</v>
      </c>
      <c r="B265" s="821" t="s">
        <v>1962</v>
      </c>
      <c r="C265" s="791" t="s">
        <v>1608</v>
      </c>
      <c r="D265" s="791"/>
      <c r="E265" s="791" t="s">
        <v>1834</v>
      </c>
      <c r="F265" s="714" t="s">
        <v>1963</v>
      </c>
      <c r="G265" s="792" t="s">
        <v>448</v>
      </c>
      <c r="H265" s="709" t="s">
        <v>220</v>
      </c>
      <c r="I265" s="740">
        <v>8</v>
      </c>
      <c r="J265" s="541" t="s">
        <v>1423</v>
      </c>
      <c r="K265" s="149" t="s">
        <v>1221</v>
      </c>
      <c r="L265" s="68">
        <v>1</v>
      </c>
      <c r="M265" s="711" t="s">
        <v>171</v>
      </c>
      <c r="N265" s="362">
        <v>1</v>
      </c>
      <c r="O265" s="231">
        <v>1</v>
      </c>
      <c r="P265" s="11" t="s">
        <v>1160</v>
      </c>
      <c r="Q265" s="274">
        <v>5.28</v>
      </c>
      <c r="R265" s="274">
        <v>5.28</v>
      </c>
      <c r="S265" s="1060">
        <v>3.6959999999999997</v>
      </c>
      <c r="T265" s="1028">
        <v>0.7</v>
      </c>
    </row>
    <row r="266" spans="1:20" s="7" customFormat="1" ht="12" customHeight="1">
      <c r="A266" s="790"/>
      <c r="B266" s="822"/>
      <c r="C266" s="802"/>
      <c r="D266" s="802"/>
      <c r="E266" s="802"/>
      <c r="F266" s="715"/>
      <c r="G266" s="794"/>
      <c r="H266" s="710"/>
      <c r="I266" s="696"/>
      <c r="J266" s="542" t="s">
        <v>1424</v>
      </c>
      <c r="K266" s="151" t="s">
        <v>1237</v>
      </c>
      <c r="L266" s="22">
        <v>4</v>
      </c>
      <c r="M266" s="712"/>
      <c r="N266" s="244">
        <v>1</v>
      </c>
      <c r="O266" s="41">
        <v>1</v>
      </c>
      <c r="P266" s="10" t="s">
        <v>1160</v>
      </c>
      <c r="Q266" s="254">
        <v>5.28</v>
      </c>
      <c r="R266" s="254">
        <v>2.64</v>
      </c>
      <c r="S266" s="1029">
        <v>1.056</v>
      </c>
      <c r="T266" s="1020">
        <v>0.4</v>
      </c>
    </row>
    <row r="267" spans="1:20" s="7" customFormat="1" ht="12" customHeight="1">
      <c r="A267" s="790"/>
      <c r="B267" s="822"/>
      <c r="C267" s="802"/>
      <c r="D267" s="802"/>
      <c r="E267" s="802"/>
      <c r="F267" s="715"/>
      <c r="G267" s="794"/>
      <c r="H267" s="710"/>
      <c r="I267" s="696"/>
      <c r="J267" s="542" t="s">
        <v>1425</v>
      </c>
      <c r="K267" s="27" t="s">
        <v>1281</v>
      </c>
      <c r="L267" s="22">
        <v>4</v>
      </c>
      <c r="M267" s="712"/>
      <c r="N267" s="244">
        <v>1</v>
      </c>
      <c r="O267" s="41">
        <v>1</v>
      </c>
      <c r="P267" s="10" t="s">
        <v>1161</v>
      </c>
      <c r="Q267" s="254">
        <v>5.28</v>
      </c>
      <c r="R267" s="254">
        <v>10.56</v>
      </c>
      <c r="S267" s="1029">
        <v>5.28</v>
      </c>
      <c r="T267" s="1020">
        <v>0.5</v>
      </c>
    </row>
    <row r="268" spans="1:20" s="7" customFormat="1" ht="12" customHeight="1">
      <c r="A268" s="790"/>
      <c r="B268" s="822"/>
      <c r="C268" s="802"/>
      <c r="D268" s="802"/>
      <c r="E268" s="802"/>
      <c r="F268" s="715"/>
      <c r="G268" s="794"/>
      <c r="H268" s="710"/>
      <c r="I268" s="696"/>
      <c r="J268" s="542" t="s">
        <v>1426</v>
      </c>
      <c r="K268" s="27" t="s">
        <v>1282</v>
      </c>
      <c r="L268" s="22">
        <v>9</v>
      </c>
      <c r="M268" s="712"/>
      <c r="N268" s="244">
        <v>1</v>
      </c>
      <c r="O268" s="41">
        <v>1</v>
      </c>
      <c r="P268" s="10" t="s">
        <v>1161</v>
      </c>
      <c r="Q268" s="254">
        <v>5.28</v>
      </c>
      <c r="R268" s="254">
        <v>0.514</v>
      </c>
      <c r="S268" s="1029">
        <v>0.3598</v>
      </c>
      <c r="T268" s="1020">
        <v>0.7</v>
      </c>
    </row>
    <row r="269" spans="1:20" s="7" customFormat="1" ht="12" customHeight="1">
      <c r="A269" s="790"/>
      <c r="B269" s="822"/>
      <c r="C269" s="802"/>
      <c r="D269" s="802"/>
      <c r="E269" s="802"/>
      <c r="F269" s="715"/>
      <c r="G269" s="794"/>
      <c r="H269" s="710"/>
      <c r="I269" s="696"/>
      <c r="J269" s="524" t="s">
        <v>560</v>
      </c>
      <c r="K269" s="151" t="s">
        <v>2169</v>
      </c>
      <c r="L269" s="20">
        <v>6</v>
      </c>
      <c r="M269" s="712"/>
      <c r="N269" s="244">
        <v>1</v>
      </c>
      <c r="O269" s="41">
        <v>1</v>
      </c>
      <c r="P269" s="9" t="s">
        <v>1161</v>
      </c>
      <c r="Q269" s="255">
        <v>5.28</v>
      </c>
      <c r="R269" s="255">
        <v>1.32</v>
      </c>
      <c r="S269" s="1029">
        <v>0.792</v>
      </c>
      <c r="T269" s="1020">
        <v>0.6</v>
      </c>
    </row>
    <row r="270" spans="1:20" s="7" customFormat="1" ht="12" customHeight="1">
      <c r="A270" s="790"/>
      <c r="B270" s="822"/>
      <c r="C270" s="802"/>
      <c r="D270" s="802"/>
      <c r="E270" s="802"/>
      <c r="F270" s="715"/>
      <c r="G270" s="794"/>
      <c r="H270" s="710"/>
      <c r="I270" s="696"/>
      <c r="J270" s="524" t="s">
        <v>561</v>
      </c>
      <c r="K270" s="167" t="s">
        <v>1283</v>
      </c>
      <c r="L270" s="20">
        <v>9</v>
      </c>
      <c r="M270" s="712"/>
      <c r="N270" s="244">
        <v>1</v>
      </c>
      <c r="O270" s="41">
        <v>1</v>
      </c>
      <c r="P270" s="9" t="s">
        <v>1161</v>
      </c>
      <c r="Q270" s="255">
        <v>5.28</v>
      </c>
      <c r="R270" s="255">
        <v>1.3976000000000002</v>
      </c>
      <c r="S270" s="1009">
        <v>0.9783200000000001</v>
      </c>
      <c r="T270" s="1020">
        <v>0.7</v>
      </c>
    </row>
    <row r="271" spans="1:20" s="7" customFormat="1" ht="12.75" customHeight="1" thickBot="1">
      <c r="A271" s="790"/>
      <c r="B271" s="822"/>
      <c r="C271" s="802"/>
      <c r="D271" s="802"/>
      <c r="E271" s="802"/>
      <c r="F271" s="715"/>
      <c r="G271" s="794"/>
      <c r="H271" s="785"/>
      <c r="I271" s="696"/>
      <c r="J271" s="543" t="s">
        <v>562</v>
      </c>
      <c r="K271" s="162" t="s">
        <v>1284</v>
      </c>
      <c r="L271" s="123">
        <v>10</v>
      </c>
      <c r="M271" s="713"/>
      <c r="N271" s="363">
        <v>1</v>
      </c>
      <c r="O271" s="44">
        <v>1</v>
      </c>
      <c r="P271" s="117" t="s">
        <v>1161</v>
      </c>
      <c r="Q271" s="290">
        <v>5.28</v>
      </c>
      <c r="R271" s="290">
        <v>1.8176</v>
      </c>
      <c r="S271" s="1029">
        <v>1.27232</v>
      </c>
      <c r="T271" s="1020">
        <v>0.7</v>
      </c>
    </row>
    <row r="272" spans="1:20" s="7" customFormat="1" ht="12" customHeight="1" thickTop="1">
      <c r="A272" s="788" t="s">
        <v>1836</v>
      </c>
      <c r="B272" s="791" t="s">
        <v>1962</v>
      </c>
      <c r="C272" s="791" t="s">
        <v>1608</v>
      </c>
      <c r="D272" s="791"/>
      <c r="E272" s="791" t="s">
        <v>1834</v>
      </c>
      <c r="F272" s="714" t="s">
        <v>1963</v>
      </c>
      <c r="G272" s="792" t="s">
        <v>449</v>
      </c>
      <c r="H272" s="707" t="s">
        <v>1280</v>
      </c>
      <c r="I272" s="740">
        <v>13</v>
      </c>
      <c r="J272" s="541" t="s">
        <v>563</v>
      </c>
      <c r="K272" s="170" t="s">
        <v>1967</v>
      </c>
      <c r="L272" s="68">
        <v>1</v>
      </c>
      <c r="M272" s="714" t="s">
        <v>221</v>
      </c>
      <c r="N272" s="199">
        <v>1</v>
      </c>
      <c r="O272" s="13">
        <v>1</v>
      </c>
      <c r="P272" s="119" t="s">
        <v>1160</v>
      </c>
      <c r="Q272" s="274">
        <v>5.28</v>
      </c>
      <c r="R272" s="274">
        <v>5.28</v>
      </c>
      <c r="S272" s="1038">
        <v>3.6959999999999997</v>
      </c>
      <c r="T272" s="1039">
        <v>0.7</v>
      </c>
    </row>
    <row r="273" spans="1:20" s="7" customFormat="1" ht="12" customHeight="1" thickBot="1">
      <c r="A273" s="789"/>
      <c r="B273" s="722"/>
      <c r="C273" s="722"/>
      <c r="D273" s="722"/>
      <c r="E273" s="722"/>
      <c r="F273" s="715"/>
      <c r="G273" s="793"/>
      <c r="H273" s="739"/>
      <c r="I273" s="696"/>
      <c r="J273" s="542" t="s">
        <v>564</v>
      </c>
      <c r="K273" s="150" t="s">
        <v>222</v>
      </c>
      <c r="L273" s="22">
        <v>2</v>
      </c>
      <c r="M273" s="715"/>
      <c r="N273" s="199">
        <v>1</v>
      </c>
      <c r="O273" s="32">
        <v>1</v>
      </c>
      <c r="P273" s="10" t="s">
        <v>1161</v>
      </c>
      <c r="Q273" s="254">
        <v>5.28</v>
      </c>
      <c r="R273" s="254">
        <v>105.6</v>
      </c>
      <c r="S273" s="1061">
        <v>10.56</v>
      </c>
      <c r="T273" s="1056">
        <v>0.1</v>
      </c>
    </row>
    <row r="274" spans="1:20" ht="23.25" thickTop="1">
      <c r="A274" s="836" t="s">
        <v>1836</v>
      </c>
      <c r="B274" s="791" t="s">
        <v>1962</v>
      </c>
      <c r="C274" s="791" t="s">
        <v>1609</v>
      </c>
      <c r="D274" s="791"/>
      <c r="E274" s="791" t="s">
        <v>1834</v>
      </c>
      <c r="F274" s="714" t="s">
        <v>1963</v>
      </c>
      <c r="G274" s="792" t="s">
        <v>450</v>
      </c>
      <c r="H274" s="707" t="s">
        <v>1730</v>
      </c>
      <c r="I274" s="740">
        <v>6</v>
      </c>
      <c r="J274" s="541" t="s">
        <v>565</v>
      </c>
      <c r="K274" s="170" t="s">
        <v>1967</v>
      </c>
      <c r="L274" s="86">
        <v>1</v>
      </c>
      <c r="M274" s="698" t="s">
        <v>172</v>
      </c>
      <c r="N274" s="315">
        <v>18</v>
      </c>
      <c r="O274" s="34">
        <v>1</v>
      </c>
      <c r="P274" s="231" t="s">
        <v>1160</v>
      </c>
      <c r="Q274" s="305">
        <v>9.37</v>
      </c>
      <c r="R274" s="274">
        <v>168.66</v>
      </c>
      <c r="S274" s="1038">
        <v>118.06199999999998</v>
      </c>
      <c r="T274" s="1028">
        <v>0.7</v>
      </c>
    </row>
    <row r="275" spans="1:20" ht="12" customHeight="1">
      <c r="A275" s="838"/>
      <c r="B275" s="802"/>
      <c r="C275" s="802"/>
      <c r="D275" s="802"/>
      <c r="E275" s="802"/>
      <c r="F275" s="715"/>
      <c r="G275" s="794"/>
      <c r="H275" s="708"/>
      <c r="I275" s="696"/>
      <c r="J275" s="544" t="s">
        <v>566</v>
      </c>
      <c r="K275" s="160" t="s">
        <v>1968</v>
      </c>
      <c r="L275" s="113">
        <v>3</v>
      </c>
      <c r="M275" s="699"/>
      <c r="N275" s="199">
        <v>18</v>
      </c>
      <c r="O275" s="9">
        <v>1</v>
      </c>
      <c r="P275" s="116" t="s">
        <v>1161</v>
      </c>
      <c r="Q275" s="311">
        <v>9.37</v>
      </c>
      <c r="R275" s="286">
        <v>84.33</v>
      </c>
      <c r="S275" s="1029">
        <v>33.732</v>
      </c>
      <c r="T275" s="1020">
        <v>0.4</v>
      </c>
    </row>
    <row r="276" spans="1:20" ht="12" customHeight="1">
      <c r="A276" s="838"/>
      <c r="B276" s="802"/>
      <c r="C276" s="802"/>
      <c r="D276" s="802"/>
      <c r="E276" s="802"/>
      <c r="F276" s="715"/>
      <c r="G276" s="794"/>
      <c r="H276" s="708"/>
      <c r="I276" s="696"/>
      <c r="J276" s="542" t="s">
        <v>567</v>
      </c>
      <c r="K276" s="150" t="s">
        <v>1965</v>
      </c>
      <c r="L276" s="38">
        <v>5</v>
      </c>
      <c r="M276" s="699"/>
      <c r="N276" s="199">
        <v>18</v>
      </c>
      <c r="O276" s="9">
        <v>1</v>
      </c>
      <c r="P276" s="257" t="s">
        <v>1161</v>
      </c>
      <c r="Q276" s="307">
        <v>9.37</v>
      </c>
      <c r="R276" s="254">
        <v>84.33</v>
      </c>
      <c r="S276" s="1029">
        <v>25.299</v>
      </c>
      <c r="T276" s="1020">
        <v>0.3</v>
      </c>
    </row>
    <row r="277" spans="1:20" ht="12" customHeight="1">
      <c r="A277" s="838"/>
      <c r="B277" s="802"/>
      <c r="C277" s="802"/>
      <c r="D277" s="802"/>
      <c r="E277" s="802"/>
      <c r="F277" s="715"/>
      <c r="G277" s="794"/>
      <c r="H277" s="708"/>
      <c r="I277" s="696"/>
      <c r="J277" s="542" t="s">
        <v>568</v>
      </c>
      <c r="K277" s="150" t="s">
        <v>1966</v>
      </c>
      <c r="L277" s="38">
        <v>6</v>
      </c>
      <c r="M277" s="699"/>
      <c r="N277" s="199">
        <v>18</v>
      </c>
      <c r="O277" s="93">
        <v>1</v>
      </c>
      <c r="P277" s="257" t="s">
        <v>1161</v>
      </c>
      <c r="Q277" s="307">
        <v>9.37</v>
      </c>
      <c r="R277" s="254">
        <v>168.66</v>
      </c>
      <c r="S277" s="1011">
        <v>67.464</v>
      </c>
      <c r="T277" s="1012">
        <v>0.4</v>
      </c>
    </row>
    <row r="278" spans="1:20" ht="22.5">
      <c r="A278" s="838"/>
      <c r="B278" s="802"/>
      <c r="C278" s="802"/>
      <c r="D278" s="802"/>
      <c r="E278" s="802"/>
      <c r="F278" s="715"/>
      <c r="G278" s="794"/>
      <c r="H278" s="708"/>
      <c r="I278" s="696"/>
      <c r="J278" s="542" t="s">
        <v>569</v>
      </c>
      <c r="K278" s="150" t="s">
        <v>1731</v>
      </c>
      <c r="L278" s="38">
        <v>6</v>
      </c>
      <c r="M278" s="699"/>
      <c r="N278" s="199">
        <v>18</v>
      </c>
      <c r="O278" s="93">
        <v>1</v>
      </c>
      <c r="P278" s="257" t="s">
        <v>1161</v>
      </c>
      <c r="Q278" s="307">
        <v>9.37</v>
      </c>
      <c r="R278" s="254">
        <v>42.165</v>
      </c>
      <c r="S278" s="1011">
        <v>21.0825</v>
      </c>
      <c r="T278" s="1012">
        <v>0.5</v>
      </c>
    </row>
    <row r="279" spans="1:20" ht="24" customHeight="1">
      <c r="A279" s="838"/>
      <c r="B279" s="802"/>
      <c r="C279" s="802"/>
      <c r="D279" s="802"/>
      <c r="E279" s="802"/>
      <c r="F279" s="715"/>
      <c r="G279" s="794"/>
      <c r="H279" s="708"/>
      <c r="I279" s="696"/>
      <c r="J279" s="542" t="s">
        <v>570</v>
      </c>
      <c r="K279" s="150" t="s">
        <v>1732</v>
      </c>
      <c r="L279" s="38">
        <v>4</v>
      </c>
      <c r="M279" s="699"/>
      <c r="N279" s="199">
        <v>18</v>
      </c>
      <c r="O279" s="93">
        <v>1</v>
      </c>
      <c r="P279" s="257" t="s">
        <v>1161</v>
      </c>
      <c r="Q279" s="307">
        <v>9.37</v>
      </c>
      <c r="R279" s="254">
        <v>84.33</v>
      </c>
      <c r="S279" s="1011">
        <v>42.165</v>
      </c>
      <c r="T279" s="1012">
        <v>0.5</v>
      </c>
    </row>
    <row r="280" spans="1:20" ht="24" customHeight="1">
      <c r="A280" s="838"/>
      <c r="B280" s="802"/>
      <c r="C280" s="802"/>
      <c r="D280" s="802"/>
      <c r="E280" s="802"/>
      <c r="F280" s="715"/>
      <c r="G280" s="794"/>
      <c r="H280" s="708"/>
      <c r="I280" s="696"/>
      <c r="J280" s="542" t="s">
        <v>571</v>
      </c>
      <c r="K280" s="150" t="s">
        <v>1733</v>
      </c>
      <c r="L280" s="38">
        <v>6</v>
      </c>
      <c r="M280" s="699"/>
      <c r="N280" s="199">
        <v>18</v>
      </c>
      <c r="O280" s="9">
        <v>1</v>
      </c>
      <c r="P280" s="257" t="s">
        <v>1161</v>
      </c>
      <c r="Q280" s="307">
        <v>9.37</v>
      </c>
      <c r="R280" s="254">
        <v>505.98</v>
      </c>
      <c r="S280" s="1029">
        <v>202.39200000000002</v>
      </c>
      <c r="T280" s="1020">
        <v>0.4</v>
      </c>
    </row>
    <row r="281" spans="1:20" ht="24" customHeight="1">
      <c r="A281" s="838"/>
      <c r="B281" s="802"/>
      <c r="C281" s="802"/>
      <c r="D281" s="802"/>
      <c r="E281" s="802"/>
      <c r="F281" s="715"/>
      <c r="G281" s="794"/>
      <c r="H281" s="708"/>
      <c r="I281" s="696"/>
      <c r="J281" s="542" t="s">
        <v>572</v>
      </c>
      <c r="K281" s="150" t="s">
        <v>1916</v>
      </c>
      <c r="L281" s="38">
        <v>9</v>
      </c>
      <c r="M281" s="699"/>
      <c r="N281" s="199">
        <v>18</v>
      </c>
      <c r="O281" s="9">
        <v>1</v>
      </c>
      <c r="P281" s="257" t="s">
        <v>1161</v>
      </c>
      <c r="Q281" s="307">
        <v>9.37</v>
      </c>
      <c r="R281" s="254">
        <v>33.1722</v>
      </c>
      <c r="S281" s="1029">
        <v>23.220539999999996</v>
      </c>
      <c r="T281" s="1012">
        <v>0.7</v>
      </c>
    </row>
    <row r="282" spans="1:20" ht="12" customHeight="1" thickBot="1">
      <c r="A282" s="838"/>
      <c r="B282" s="802"/>
      <c r="C282" s="802"/>
      <c r="D282" s="802"/>
      <c r="E282" s="802"/>
      <c r="F282" s="715"/>
      <c r="G282" s="794"/>
      <c r="H282" s="708"/>
      <c r="I282" s="696"/>
      <c r="J282" s="542" t="s">
        <v>573</v>
      </c>
      <c r="K282" s="150" t="s">
        <v>1307</v>
      </c>
      <c r="L282" s="38">
        <v>10</v>
      </c>
      <c r="M282" s="699"/>
      <c r="N282" s="366">
        <v>18</v>
      </c>
      <c r="O282" s="14">
        <v>1</v>
      </c>
      <c r="P282" s="232" t="s">
        <v>1161</v>
      </c>
      <c r="Q282" s="288">
        <v>9.37</v>
      </c>
      <c r="R282" s="288">
        <v>45.232200000000006</v>
      </c>
      <c r="S282" s="1040">
        <v>31.662540000000003</v>
      </c>
      <c r="T282" s="1041">
        <v>0.7</v>
      </c>
    </row>
    <row r="283" spans="1:20" ht="12" customHeight="1" thickTop="1">
      <c r="A283" s="788" t="s">
        <v>1836</v>
      </c>
      <c r="B283" s="791" t="s">
        <v>1135</v>
      </c>
      <c r="C283" s="791" t="s">
        <v>1642</v>
      </c>
      <c r="D283" s="791"/>
      <c r="E283" s="791" t="s">
        <v>1834</v>
      </c>
      <c r="F283" s="714" t="s">
        <v>1963</v>
      </c>
      <c r="G283" s="792" t="s">
        <v>451</v>
      </c>
      <c r="H283" s="707" t="s">
        <v>223</v>
      </c>
      <c r="I283" s="740">
        <v>6</v>
      </c>
      <c r="J283" s="545" t="s">
        <v>1427</v>
      </c>
      <c r="K283" s="149" t="s">
        <v>1964</v>
      </c>
      <c r="L283" s="87">
        <v>1</v>
      </c>
      <c r="M283" s="714" t="s">
        <v>1136</v>
      </c>
      <c r="N283" s="193">
        <v>0</v>
      </c>
      <c r="O283" s="13">
        <v>1</v>
      </c>
      <c r="P283" s="116" t="s">
        <v>1160</v>
      </c>
      <c r="Q283" s="351">
        <v>5.28</v>
      </c>
      <c r="R283" s="289">
        <v>0</v>
      </c>
      <c r="S283" s="1038">
        <v>0</v>
      </c>
      <c r="T283" s="1028">
        <v>0.7</v>
      </c>
    </row>
    <row r="284" spans="1:20" ht="12" customHeight="1">
      <c r="A284" s="790"/>
      <c r="B284" s="802"/>
      <c r="C284" s="802"/>
      <c r="D284" s="802"/>
      <c r="E284" s="802"/>
      <c r="F284" s="715"/>
      <c r="G284" s="794"/>
      <c r="H284" s="708"/>
      <c r="I284" s="696"/>
      <c r="J284" s="546" t="s">
        <v>1428</v>
      </c>
      <c r="K284" s="161" t="s">
        <v>2227</v>
      </c>
      <c r="L284" s="39">
        <v>4</v>
      </c>
      <c r="M284" s="715"/>
      <c r="N284" s="192">
        <v>0</v>
      </c>
      <c r="O284" s="9">
        <v>1</v>
      </c>
      <c r="P284" s="342" t="s">
        <v>1160</v>
      </c>
      <c r="Q284" s="310">
        <v>5.28</v>
      </c>
      <c r="R284" s="287">
        <v>0</v>
      </c>
      <c r="S284" s="1029">
        <v>0</v>
      </c>
      <c r="T284" s="1020">
        <v>0.4</v>
      </c>
    </row>
    <row r="285" spans="1:20" ht="12" customHeight="1">
      <c r="A285" s="790"/>
      <c r="B285" s="802"/>
      <c r="C285" s="802"/>
      <c r="D285" s="802"/>
      <c r="E285" s="802"/>
      <c r="F285" s="715"/>
      <c r="G285" s="794"/>
      <c r="H285" s="708"/>
      <c r="I285" s="696"/>
      <c r="J285" s="546" t="s">
        <v>1429</v>
      </c>
      <c r="K285" s="150" t="s">
        <v>2219</v>
      </c>
      <c r="L285" s="39">
        <v>6</v>
      </c>
      <c r="M285" s="715"/>
      <c r="N285" s="192">
        <v>0</v>
      </c>
      <c r="O285" s="9">
        <v>1</v>
      </c>
      <c r="P285" s="342" t="s">
        <v>1161</v>
      </c>
      <c r="Q285" s="310">
        <v>5.28</v>
      </c>
      <c r="R285" s="287">
        <v>0</v>
      </c>
      <c r="S285" s="1029">
        <v>0</v>
      </c>
      <c r="T285" s="1020">
        <v>0.5</v>
      </c>
    </row>
    <row r="286" spans="1:20" ht="12" customHeight="1">
      <c r="A286" s="790"/>
      <c r="B286" s="802"/>
      <c r="C286" s="802"/>
      <c r="D286" s="802"/>
      <c r="E286" s="802"/>
      <c r="F286" s="715"/>
      <c r="G286" s="794"/>
      <c r="H286" s="708"/>
      <c r="I286" s="696"/>
      <c r="J286" s="546" t="s">
        <v>1430</v>
      </c>
      <c r="K286" s="150" t="s">
        <v>998</v>
      </c>
      <c r="L286" s="39">
        <v>9</v>
      </c>
      <c r="M286" s="715"/>
      <c r="N286" s="192">
        <v>0</v>
      </c>
      <c r="O286" s="9">
        <v>1</v>
      </c>
      <c r="P286" s="342" t="s">
        <v>1161</v>
      </c>
      <c r="Q286" s="310">
        <v>5.28</v>
      </c>
      <c r="R286" s="287">
        <v>0</v>
      </c>
      <c r="S286" s="1029">
        <v>0</v>
      </c>
      <c r="T286" s="1020">
        <v>0.7</v>
      </c>
    </row>
    <row r="287" spans="1:20" ht="11.25">
      <c r="A287" s="790"/>
      <c r="B287" s="802"/>
      <c r="C287" s="802"/>
      <c r="D287" s="802"/>
      <c r="E287" s="802"/>
      <c r="F287" s="715"/>
      <c r="G287" s="794"/>
      <c r="H287" s="708"/>
      <c r="I287" s="696"/>
      <c r="J287" s="546" t="s">
        <v>1431</v>
      </c>
      <c r="K287" s="150" t="s">
        <v>1285</v>
      </c>
      <c r="L287" s="39">
        <v>9</v>
      </c>
      <c r="M287" s="715"/>
      <c r="N287" s="192">
        <v>0</v>
      </c>
      <c r="O287" s="9">
        <v>1</v>
      </c>
      <c r="P287" s="342" t="s">
        <v>1161</v>
      </c>
      <c r="Q287" s="310">
        <v>5.28</v>
      </c>
      <c r="R287" s="287">
        <v>0</v>
      </c>
      <c r="S287" s="1009">
        <v>0</v>
      </c>
      <c r="T287" s="1020">
        <v>0.7</v>
      </c>
    </row>
    <row r="288" spans="1:20" ht="11.25">
      <c r="A288" s="790"/>
      <c r="B288" s="802"/>
      <c r="C288" s="802"/>
      <c r="D288" s="802"/>
      <c r="E288" s="802"/>
      <c r="F288" s="715"/>
      <c r="G288" s="794"/>
      <c r="H288" s="708"/>
      <c r="I288" s="696"/>
      <c r="J288" s="546" t="s">
        <v>1432</v>
      </c>
      <c r="K288" s="160" t="s">
        <v>2230</v>
      </c>
      <c r="L288" s="39">
        <v>10</v>
      </c>
      <c r="M288" s="715"/>
      <c r="N288" s="192">
        <v>0</v>
      </c>
      <c r="O288" s="9">
        <v>1</v>
      </c>
      <c r="P288" s="342" t="s">
        <v>1161</v>
      </c>
      <c r="Q288" s="310">
        <v>5.28</v>
      </c>
      <c r="R288" s="287">
        <v>0</v>
      </c>
      <c r="S288" s="1029">
        <v>0</v>
      </c>
      <c r="T288" s="1020">
        <v>0.7</v>
      </c>
    </row>
    <row r="289" spans="1:20" ht="68.25" customHeight="1" thickBot="1">
      <c r="A289" s="790"/>
      <c r="B289" s="802"/>
      <c r="C289" s="802"/>
      <c r="D289" s="802"/>
      <c r="E289" s="802"/>
      <c r="F289" s="715"/>
      <c r="G289" s="794"/>
      <c r="H289" s="708"/>
      <c r="I289" s="696"/>
      <c r="J289" s="542" t="s">
        <v>574</v>
      </c>
      <c r="K289" s="150" t="s">
        <v>1735</v>
      </c>
      <c r="L289" s="38">
        <v>11</v>
      </c>
      <c r="M289" s="716"/>
      <c r="N289" s="198">
        <v>0</v>
      </c>
      <c r="O289" s="14">
        <v>1</v>
      </c>
      <c r="P289" s="258" t="s">
        <v>1161</v>
      </c>
      <c r="Q289" s="308">
        <v>5.28</v>
      </c>
      <c r="R289" s="288">
        <v>0</v>
      </c>
      <c r="S289" s="1051">
        <v>0</v>
      </c>
      <c r="T289" s="1055">
        <v>0.3</v>
      </c>
    </row>
    <row r="290" spans="1:20" ht="12" customHeight="1" thickTop="1">
      <c r="A290" s="788" t="s">
        <v>1836</v>
      </c>
      <c r="B290" s="791" t="s">
        <v>1135</v>
      </c>
      <c r="C290" s="791" t="s">
        <v>1615</v>
      </c>
      <c r="D290" s="791"/>
      <c r="E290" s="791" t="s">
        <v>1834</v>
      </c>
      <c r="F290" s="714" t="s">
        <v>1963</v>
      </c>
      <c r="G290" s="792" t="s">
        <v>452</v>
      </c>
      <c r="H290" s="707" t="s">
        <v>1288</v>
      </c>
      <c r="I290" s="740">
        <v>10</v>
      </c>
      <c r="J290" s="547" t="s">
        <v>575</v>
      </c>
      <c r="K290" s="149" t="s">
        <v>1964</v>
      </c>
      <c r="L290" s="88">
        <v>1</v>
      </c>
      <c r="M290" s="715" t="s">
        <v>1137</v>
      </c>
      <c r="N290" s="202">
        <v>200</v>
      </c>
      <c r="O290" s="34">
        <v>1</v>
      </c>
      <c r="P290" s="119" t="s">
        <v>1160</v>
      </c>
      <c r="Q290" s="311">
        <v>9.37</v>
      </c>
      <c r="R290" s="286">
        <v>1874</v>
      </c>
      <c r="S290" s="1062">
        <v>1311.8</v>
      </c>
      <c r="T290" s="1028">
        <v>0.7</v>
      </c>
    </row>
    <row r="291" spans="1:20" ht="22.5">
      <c r="A291" s="790"/>
      <c r="B291" s="802"/>
      <c r="C291" s="802"/>
      <c r="D291" s="802"/>
      <c r="E291" s="802"/>
      <c r="F291" s="715"/>
      <c r="G291" s="794"/>
      <c r="H291" s="708"/>
      <c r="I291" s="696"/>
      <c r="J291" s="542" t="s">
        <v>576</v>
      </c>
      <c r="K291" s="160" t="s">
        <v>1289</v>
      </c>
      <c r="L291" s="38">
        <v>8</v>
      </c>
      <c r="M291" s="715"/>
      <c r="N291" s="192">
        <v>200</v>
      </c>
      <c r="O291" s="93">
        <v>1</v>
      </c>
      <c r="P291" s="257" t="s">
        <v>1161</v>
      </c>
      <c r="Q291" s="307">
        <v>9.37</v>
      </c>
      <c r="R291" s="254">
        <v>3748</v>
      </c>
      <c r="S291" s="1029">
        <v>749.6</v>
      </c>
      <c r="T291" s="1020">
        <v>0.2</v>
      </c>
    </row>
    <row r="292" spans="1:20" ht="12" customHeight="1">
      <c r="A292" s="790"/>
      <c r="B292" s="802"/>
      <c r="C292" s="802"/>
      <c r="D292" s="802"/>
      <c r="E292" s="802"/>
      <c r="F292" s="715"/>
      <c r="G292" s="794"/>
      <c r="H292" s="708"/>
      <c r="I292" s="696"/>
      <c r="J292" s="542" t="s">
        <v>577</v>
      </c>
      <c r="K292" s="150" t="s">
        <v>1736</v>
      </c>
      <c r="L292" s="38">
        <v>6</v>
      </c>
      <c r="M292" s="715"/>
      <c r="N292" s="192">
        <v>200</v>
      </c>
      <c r="O292" s="93">
        <v>1</v>
      </c>
      <c r="P292" s="257" t="s">
        <v>1160</v>
      </c>
      <c r="Q292" s="307">
        <v>9.37</v>
      </c>
      <c r="R292" s="254">
        <v>5622</v>
      </c>
      <c r="S292" s="1029">
        <v>2248.8</v>
      </c>
      <c r="T292" s="1020">
        <v>0.4</v>
      </c>
    </row>
    <row r="293" spans="1:20" ht="12" customHeight="1">
      <c r="A293" s="790"/>
      <c r="B293" s="802"/>
      <c r="C293" s="802"/>
      <c r="D293" s="802"/>
      <c r="E293" s="802"/>
      <c r="F293" s="715"/>
      <c r="G293" s="794"/>
      <c r="H293" s="708"/>
      <c r="I293" s="696"/>
      <c r="J293" s="542" t="s">
        <v>578</v>
      </c>
      <c r="K293" s="150" t="s">
        <v>1286</v>
      </c>
      <c r="L293" s="38">
        <v>9</v>
      </c>
      <c r="M293" s="715"/>
      <c r="N293" s="192">
        <v>200</v>
      </c>
      <c r="O293" s="93">
        <v>1</v>
      </c>
      <c r="P293" s="257" t="s">
        <v>1161</v>
      </c>
      <c r="Q293" s="307">
        <v>9.37</v>
      </c>
      <c r="R293" s="254">
        <v>113.7</v>
      </c>
      <c r="S293" s="1029">
        <v>79.59</v>
      </c>
      <c r="T293" s="1020">
        <v>0.7</v>
      </c>
    </row>
    <row r="294" spans="1:20" ht="39.75" customHeight="1" thickBot="1">
      <c r="A294" s="790"/>
      <c r="B294" s="802"/>
      <c r="C294" s="802"/>
      <c r="D294" s="802"/>
      <c r="E294" s="802"/>
      <c r="F294" s="715"/>
      <c r="G294" s="794"/>
      <c r="H294" s="708"/>
      <c r="I294" s="696"/>
      <c r="J294" s="542" t="s">
        <v>579</v>
      </c>
      <c r="K294" s="150" t="s">
        <v>1287</v>
      </c>
      <c r="L294" s="38">
        <v>10</v>
      </c>
      <c r="M294" s="715"/>
      <c r="N294" s="192">
        <v>200</v>
      </c>
      <c r="O294" s="14">
        <v>1</v>
      </c>
      <c r="P294" s="257" t="s">
        <v>1161</v>
      </c>
      <c r="Q294" s="288">
        <v>9.37</v>
      </c>
      <c r="R294" s="288">
        <v>502.58</v>
      </c>
      <c r="S294" s="1040">
        <v>351.806</v>
      </c>
      <c r="T294" s="1041">
        <v>0.7</v>
      </c>
    </row>
    <row r="295" spans="1:20" ht="18" customHeight="1" thickBot="1" thickTop="1">
      <c r="A295" s="788" t="s">
        <v>1836</v>
      </c>
      <c r="B295" s="714" t="s">
        <v>1138</v>
      </c>
      <c r="C295" s="791" t="s">
        <v>269</v>
      </c>
      <c r="D295" s="791"/>
      <c r="E295" s="791" t="s">
        <v>1834</v>
      </c>
      <c r="F295" s="714" t="s">
        <v>1835</v>
      </c>
      <c r="G295" s="792" t="s">
        <v>453</v>
      </c>
      <c r="H295" s="707" t="s">
        <v>270</v>
      </c>
      <c r="I295" s="740">
        <v>5</v>
      </c>
      <c r="J295" s="541" t="s">
        <v>327</v>
      </c>
      <c r="K295" s="149" t="s">
        <v>1964</v>
      </c>
      <c r="L295" s="86">
        <v>1</v>
      </c>
      <c r="M295" s="711" t="s">
        <v>268</v>
      </c>
      <c r="N295" s="315">
        <v>455</v>
      </c>
      <c r="O295" s="82">
        <v>1</v>
      </c>
      <c r="P295" s="231" t="s">
        <v>1160</v>
      </c>
      <c r="Q295" s="309">
        <v>9.37</v>
      </c>
      <c r="R295" s="284">
        <v>4263.35</v>
      </c>
      <c r="S295" s="1038">
        <v>2984.3449999999993</v>
      </c>
      <c r="T295" s="1028">
        <v>0.7</v>
      </c>
    </row>
    <row r="296" spans="1:20" ht="15" customHeight="1" thickTop="1">
      <c r="A296" s="789"/>
      <c r="B296" s="715"/>
      <c r="C296" s="722"/>
      <c r="D296" s="722"/>
      <c r="E296" s="722"/>
      <c r="F296" s="715"/>
      <c r="G296" s="793"/>
      <c r="H296" s="739"/>
      <c r="I296" s="696"/>
      <c r="J296" s="547" t="s">
        <v>328</v>
      </c>
      <c r="K296" s="156" t="s">
        <v>1661</v>
      </c>
      <c r="L296" s="69">
        <v>4</v>
      </c>
      <c r="M296" s="712"/>
      <c r="N296" s="196">
        <v>455</v>
      </c>
      <c r="O296" s="35">
        <v>1</v>
      </c>
      <c r="P296" s="232" t="s">
        <v>1160</v>
      </c>
      <c r="Q296" s="309">
        <v>9.37</v>
      </c>
      <c r="R296" s="284">
        <v>2131.675</v>
      </c>
      <c r="S296" s="1038">
        <v>852.67</v>
      </c>
      <c r="T296" s="1028">
        <v>0.4</v>
      </c>
    </row>
    <row r="297" spans="1:20" ht="12" customHeight="1">
      <c r="A297" s="789"/>
      <c r="B297" s="715"/>
      <c r="C297" s="722"/>
      <c r="D297" s="722"/>
      <c r="E297" s="722"/>
      <c r="F297" s="715"/>
      <c r="G297" s="793"/>
      <c r="H297" s="739"/>
      <c r="I297" s="696"/>
      <c r="J297" s="542" t="s">
        <v>329</v>
      </c>
      <c r="K297" s="150" t="s">
        <v>251</v>
      </c>
      <c r="L297" s="38">
        <v>3</v>
      </c>
      <c r="M297" s="712"/>
      <c r="N297" s="196">
        <v>0</v>
      </c>
      <c r="O297" s="41">
        <v>1</v>
      </c>
      <c r="P297" s="257" t="s">
        <v>1160</v>
      </c>
      <c r="Q297" s="307">
        <v>9.37</v>
      </c>
      <c r="R297" s="254">
        <v>0</v>
      </c>
      <c r="S297" s="1029">
        <v>0</v>
      </c>
      <c r="T297" s="1020">
        <v>0.7</v>
      </c>
    </row>
    <row r="298" spans="1:20" ht="12" customHeight="1">
      <c r="A298" s="790"/>
      <c r="B298" s="715"/>
      <c r="C298" s="802"/>
      <c r="D298" s="802"/>
      <c r="E298" s="802"/>
      <c r="F298" s="715"/>
      <c r="G298" s="794"/>
      <c r="H298" s="708"/>
      <c r="I298" s="696"/>
      <c r="J298" s="542" t="s">
        <v>330</v>
      </c>
      <c r="K298" s="150" t="s">
        <v>267</v>
      </c>
      <c r="L298" s="38">
        <v>9</v>
      </c>
      <c r="M298" s="712"/>
      <c r="N298" s="196">
        <v>455</v>
      </c>
      <c r="O298" s="41">
        <v>1</v>
      </c>
      <c r="P298" s="257" t="s">
        <v>1161</v>
      </c>
      <c r="Q298" s="307">
        <v>9.37</v>
      </c>
      <c r="R298" s="254">
        <v>2177.175</v>
      </c>
      <c r="S298" s="1029">
        <v>1524.0224999999998</v>
      </c>
      <c r="T298" s="1020">
        <v>0.7</v>
      </c>
    </row>
    <row r="299" spans="1:20" ht="12" customHeight="1">
      <c r="A299" s="790"/>
      <c r="B299" s="715"/>
      <c r="C299" s="802"/>
      <c r="D299" s="802"/>
      <c r="E299" s="802"/>
      <c r="F299" s="715"/>
      <c r="G299" s="794"/>
      <c r="H299" s="708"/>
      <c r="I299" s="696"/>
      <c r="J299" s="542" t="s">
        <v>1210</v>
      </c>
      <c r="K299" s="150" t="s">
        <v>1966</v>
      </c>
      <c r="L299" s="38">
        <v>6</v>
      </c>
      <c r="M299" s="712"/>
      <c r="N299" s="196">
        <v>455</v>
      </c>
      <c r="O299" s="41">
        <v>1</v>
      </c>
      <c r="P299" s="257" t="s">
        <v>1161</v>
      </c>
      <c r="Q299" s="307">
        <v>9.37</v>
      </c>
      <c r="R299" s="254">
        <v>4263.35</v>
      </c>
      <c r="S299" s="1029">
        <v>1705.34</v>
      </c>
      <c r="T299" s="1020">
        <v>0.4</v>
      </c>
    </row>
    <row r="300" spans="1:20" ht="12" customHeight="1" thickBot="1">
      <c r="A300" s="790"/>
      <c r="B300" s="715"/>
      <c r="C300" s="802"/>
      <c r="D300" s="802"/>
      <c r="E300" s="802"/>
      <c r="F300" s="715"/>
      <c r="G300" s="794"/>
      <c r="H300" s="708"/>
      <c r="I300" s="696"/>
      <c r="J300" s="544" t="s">
        <v>1433</v>
      </c>
      <c r="K300" s="160" t="s">
        <v>1278</v>
      </c>
      <c r="L300" s="113">
        <v>10</v>
      </c>
      <c r="M300" s="712"/>
      <c r="N300" s="200">
        <v>455</v>
      </c>
      <c r="O300" s="41">
        <v>1</v>
      </c>
      <c r="P300" s="116" t="s">
        <v>1161</v>
      </c>
      <c r="Q300" s="311">
        <v>9.37</v>
      </c>
      <c r="R300" s="286">
        <v>1143.3695</v>
      </c>
      <c r="S300" s="1029">
        <v>800.35865</v>
      </c>
      <c r="T300" s="1055">
        <v>0.7</v>
      </c>
    </row>
    <row r="301" spans="1:20" ht="12" customHeight="1" thickTop="1">
      <c r="A301" s="788" t="s">
        <v>962</v>
      </c>
      <c r="B301" s="723" t="s">
        <v>409</v>
      </c>
      <c r="C301" s="817" t="s">
        <v>410</v>
      </c>
      <c r="D301" s="760"/>
      <c r="E301" s="760" t="s">
        <v>1834</v>
      </c>
      <c r="F301" s="714" t="s">
        <v>963</v>
      </c>
      <c r="G301" s="783" t="s">
        <v>1316</v>
      </c>
      <c r="H301" s="707" t="s">
        <v>377</v>
      </c>
      <c r="I301" s="740">
        <v>12</v>
      </c>
      <c r="J301" s="548" t="s">
        <v>1434</v>
      </c>
      <c r="K301" s="149" t="s">
        <v>321</v>
      </c>
      <c r="L301" s="96">
        <v>1</v>
      </c>
      <c r="M301" s="711" t="s">
        <v>1972</v>
      </c>
      <c r="N301" s="262">
        <v>60000</v>
      </c>
      <c r="O301" s="263">
        <v>1</v>
      </c>
      <c r="P301" s="263" t="s">
        <v>1160</v>
      </c>
      <c r="Q301" s="356">
        <v>9.37</v>
      </c>
      <c r="R301" s="292">
        <v>562200</v>
      </c>
      <c r="S301" s="1007">
        <v>393540</v>
      </c>
      <c r="T301" s="1039">
        <v>0.7</v>
      </c>
    </row>
    <row r="302" spans="1:20" ht="11.25">
      <c r="A302" s="790"/>
      <c r="B302" s="715"/>
      <c r="C302" s="818"/>
      <c r="D302" s="802"/>
      <c r="E302" s="802"/>
      <c r="F302" s="715"/>
      <c r="G302" s="784"/>
      <c r="H302" s="708"/>
      <c r="I302" s="696"/>
      <c r="J302" s="549" t="s">
        <v>1435</v>
      </c>
      <c r="K302" s="150" t="s">
        <v>272</v>
      </c>
      <c r="L302" s="83">
        <v>6</v>
      </c>
      <c r="M302" s="712"/>
      <c r="N302" s="220">
        <v>60000</v>
      </c>
      <c r="O302" s="264">
        <v>1</v>
      </c>
      <c r="P302" s="271" t="s">
        <v>1160</v>
      </c>
      <c r="Q302" s="355">
        <v>9.37</v>
      </c>
      <c r="R302" s="1063">
        <v>1313400</v>
      </c>
      <c r="S302" s="1052">
        <v>262680</v>
      </c>
      <c r="T302" s="1020">
        <v>0.2</v>
      </c>
    </row>
    <row r="303" spans="1:20" ht="11.25">
      <c r="A303" s="790"/>
      <c r="B303" s="715"/>
      <c r="C303" s="818"/>
      <c r="D303" s="802"/>
      <c r="E303" s="802"/>
      <c r="F303" s="715"/>
      <c r="G303" s="784"/>
      <c r="H303" s="708"/>
      <c r="I303" s="696"/>
      <c r="J303" s="549" t="s">
        <v>1436</v>
      </c>
      <c r="K303" s="151" t="s">
        <v>279</v>
      </c>
      <c r="L303" s="83">
        <v>10</v>
      </c>
      <c r="M303" s="712"/>
      <c r="N303" s="220">
        <v>60000</v>
      </c>
      <c r="O303" s="264">
        <v>1</v>
      </c>
      <c r="P303" s="271" t="s">
        <v>1160</v>
      </c>
      <c r="Q303" s="355">
        <v>9.37</v>
      </c>
      <c r="R303" s="1063">
        <v>5622</v>
      </c>
      <c r="S303" s="1009">
        <v>1124.4</v>
      </c>
      <c r="T303" s="1012">
        <v>0.2</v>
      </c>
    </row>
    <row r="304" spans="1:20" ht="11.25">
      <c r="A304" s="790"/>
      <c r="B304" s="715"/>
      <c r="C304" s="818"/>
      <c r="D304" s="802"/>
      <c r="E304" s="802"/>
      <c r="F304" s="715"/>
      <c r="G304" s="784"/>
      <c r="H304" s="708"/>
      <c r="I304" s="696"/>
      <c r="J304" s="549" t="s">
        <v>1437</v>
      </c>
      <c r="K304" s="151" t="s">
        <v>276</v>
      </c>
      <c r="L304" s="83">
        <v>10</v>
      </c>
      <c r="M304" s="712"/>
      <c r="N304" s="220">
        <v>60000</v>
      </c>
      <c r="O304" s="264">
        <v>1</v>
      </c>
      <c r="P304" s="271" t="s">
        <v>1160</v>
      </c>
      <c r="Q304" s="355">
        <v>9.37</v>
      </c>
      <c r="R304" s="1063">
        <v>95574</v>
      </c>
      <c r="S304" s="1009">
        <v>19114.8</v>
      </c>
      <c r="T304" s="1012">
        <v>0.2</v>
      </c>
    </row>
    <row r="305" spans="1:20" ht="23.25" thickBot="1">
      <c r="A305" s="790"/>
      <c r="B305" s="715"/>
      <c r="C305" s="818"/>
      <c r="D305" s="802"/>
      <c r="E305" s="802"/>
      <c r="F305" s="715"/>
      <c r="G305" s="784"/>
      <c r="H305" s="708"/>
      <c r="I305" s="696"/>
      <c r="J305" s="549" t="s">
        <v>1438</v>
      </c>
      <c r="K305" s="157" t="s">
        <v>273</v>
      </c>
      <c r="L305" s="83">
        <v>11</v>
      </c>
      <c r="M305" s="726"/>
      <c r="N305" s="230">
        <v>60000</v>
      </c>
      <c r="O305" s="267">
        <v>1</v>
      </c>
      <c r="P305" s="271" t="s">
        <v>1160</v>
      </c>
      <c r="Q305" s="355">
        <v>9.37</v>
      </c>
      <c r="R305" s="1063">
        <v>95574</v>
      </c>
      <c r="S305" s="1064">
        <v>19114.8</v>
      </c>
      <c r="T305" s="1012">
        <v>0.2</v>
      </c>
    </row>
    <row r="306" spans="1:20" ht="23.25" thickTop="1">
      <c r="A306" s="788" t="s">
        <v>962</v>
      </c>
      <c r="B306" s="723" t="s">
        <v>224</v>
      </c>
      <c r="C306" s="817" t="s">
        <v>1610</v>
      </c>
      <c r="D306" s="760"/>
      <c r="E306" s="928" t="s">
        <v>1834</v>
      </c>
      <c r="F306" s="714" t="s">
        <v>963</v>
      </c>
      <c r="G306" s="783" t="s">
        <v>454</v>
      </c>
      <c r="H306" s="707" t="s">
        <v>1973</v>
      </c>
      <c r="I306" s="740">
        <v>9</v>
      </c>
      <c r="J306" s="548" t="s">
        <v>331</v>
      </c>
      <c r="K306" s="160" t="s">
        <v>321</v>
      </c>
      <c r="L306" s="96">
        <v>1</v>
      </c>
      <c r="M306" s="714" t="s">
        <v>1974</v>
      </c>
      <c r="N306" s="184">
        <v>350</v>
      </c>
      <c r="O306" s="127">
        <v>1</v>
      </c>
      <c r="P306" s="263" t="s">
        <v>1160</v>
      </c>
      <c r="Q306" s="356">
        <v>9.37</v>
      </c>
      <c r="R306" s="292">
        <v>3279.5</v>
      </c>
      <c r="S306" s="1007">
        <v>2295.65</v>
      </c>
      <c r="T306" s="1008">
        <v>0.7</v>
      </c>
    </row>
    <row r="307" spans="1:20" ht="33.75">
      <c r="A307" s="790"/>
      <c r="B307" s="715"/>
      <c r="C307" s="818"/>
      <c r="D307" s="802"/>
      <c r="E307" s="929"/>
      <c r="F307" s="715"/>
      <c r="G307" s="784"/>
      <c r="H307" s="708"/>
      <c r="I307" s="696"/>
      <c r="J307" s="549" t="s">
        <v>332</v>
      </c>
      <c r="K307" s="150" t="s">
        <v>1975</v>
      </c>
      <c r="L307" s="83">
        <v>6</v>
      </c>
      <c r="M307" s="715"/>
      <c r="N307" s="187">
        <v>350</v>
      </c>
      <c r="O307" s="92">
        <v>1</v>
      </c>
      <c r="P307" s="271" t="s">
        <v>1160</v>
      </c>
      <c r="Q307" s="355">
        <v>9.37</v>
      </c>
      <c r="R307" s="1063">
        <v>819.875</v>
      </c>
      <c r="S307" s="1052">
        <v>163.975</v>
      </c>
      <c r="T307" s="1020">
        <v>0.2</v>
      </c>
    </row>
    <row r="308" spans="1:20" ht="23.25" thickBot="1">
      <c r="A308" s="790"/>
      <c r="B308" s="715"/>
      <c r="C308" s="818"/>
      <c r="D308" s="802"/>
      <c r="E308" s="929"/>
      <c r="F308" s="715"/>
      <c r="G308" s="784"/>
      <c r="H308" s="708"/>
      <c r="I308" s="696"/>
      <c r="J308" s="549" t="s">
        <v>580</v>
      </c>
      <c r="K308" s="589" t="s">
        <v>1976</v>
      </c>
      <c r="L308" s="83">
        <v>11</v>
      </c>
      <c r="M308" s="722"/>
      <c r="N308" s="187">
        <v>350</v>
      </c>
      <c r="O308" s="92">
        <v>1</v>
      </c>
      <c r="P308" s="271" t="s">
        <v>1160</v>
      </c>
      <c r="Q308" s="355">
        <v>9.37</v>
      </c>
      <c r="R308" s="1063">
        <v>557.515</v>
      </c>
      <c r="S308" s="1053">
        <v>111.503</v>
      </c>
      <c r="T308" s="1041">
        <v>0.2</v>
      </c>
    </row>
    <row r="309" spans="1:20" ht="15.75" customHeight="1" thickTop="1">
      <c r="A309" s="789" t="s">
        <v>962</v>
      </c>
      <c r="B309" s="724" t="s">
        <v>1611</v>
      </c>
      <c r="C309" s="826" t="s">
        <v>373</v>
      </c>
      <c r="D309" s="723"/>
      <c r="E309" s="725" t="s">
        <v>1834</v>
      </c>
      <c r="F309" s="715" t="s">
        <v>963</v>
      </c>
      <c r="G309" s="784" t="s">
        <v>455</v>
      </c>
      <c r="H309" s="739" t="s">
        <v>370</v>
      </c>
      <c r="I309" s="696">
        <v>12</v>
      </c>
      <c r="J309" s="550" t="s">
        <v>333</v>
      </c>
      <c r="K309" s="160" t="s">
        <v>321</v>
      </c>
      <c r="L309" s="70">
        <v>1</v>
      </c>
      <c r="M309" s="723" t="s">
        <v>372</v>
      </c>
      <c r="N309" s="247">
        <v>20000</v>
      </c>
      <c r="O309" s="127">
        <v>1</v>
      </c>
      <c r="P309" s="261" t="s">
        <v>1160</v>
      </c>
      <c r="Q309" s="358">
        <v>9.37</v>
      </c>
      <c r="R309" s="1065">
        <v>187400</v>
      </c>
      <c r="S309" s="1021">
        <v>131180</v>
      </c>
      <c r="T309" s="1028">
        <v>0.7</v>
      </c>
    </row>
    <row r="310" spans="1:20" ht="11.25">
      <c r="A310" s="789"/>
      <c r="B310" s="724"/>
      <c r="C310" s="826"/>
      <c r="D310" s="724"/>
      <c r="E310" s="725"/>
      <c r="F310" s="715"/>
      <c r="G310" s="784"/>
      <c r="H310" s="739"/>
      <c r="I310" s="696"/>
      <c r="J310" s="551" t="s">
        <v>334</v>
      </c>
      <c r="K310" s="150" t="s">
        <v>283</v>
      </c>
      <c r="L310" s="66">
        <v>3</v>
      </c>
      <c r="M310" s="724"/>
      <c r="N310" s="208">
        <v>4286</v>
      </c>
      <c r="O310" s="125">
        <v>1</v>
      </c>
      <c r="P310" s="264" t="s">
        <v>1161</v>
      </c>
      <c r="Q310" s="354">
        <v>9.37</v>
      </c>
      <c r="R310" s="1066">
        <v>20079.91</v>
      </c>
      <c r="S310" s="1052">
        <v>4015.982</v>
      </c>
      <c r="T310" s="1020">
        <v>0.2</v>
      </c>
    </row>
    <row r="311" spans="1:20" ht="11.25">
      <c r="A311" s="789"/>
      <c r="B311" s="724"/>
      <c r="C311" s="826"/>
      <c r="D311" s="724"/>
      <c r="E311" s="725"/>
      <c r="F311" s="715"/>
      <c r="G311" s="784"/>
      <c r="H311" s="739"/>
      <c r="I311" s="696"/>
      <c r="J311" s="551" t="s">
        <v>2043</v>
      </c>
      <c r="K311" s="150" t="s">
        <v>284</v>
      </c>
      <c r="L311" s="66">
        <v>9</v>
      </c>
      <c r="M311" s="724"/>
      <c r="N311" s="208">
        <v>4286</v>
      </c>
      <c r="O311" s="125">
        <v>1</v>
      </c>
      <c r="P311" s="264" t="s">
        <v>1161</v>
      </c>
      <c r="Q311" s="354">
        <v>9.37</v>
      </c>
      <c r="R311" s="1066">
        <v>7041.4694</v>
      </c>
      <c r="S311" s="1052">
        <v>4929.028579999999</v>
      </c>
      <c r="T311" s="1020">
        <v>0.7</v>
      </c>
    </row>
    <row r="312" spans="1:20" ht="11.25">
      <c r="A312" s="789"/>
      <c r="B312" s="724"/>
      <c r="C312" s="826"/>
      <c r="D312" s="724"/>
      <c r="E312" s="725"/>
      <c r="F312" s="715"/>
      <c r="G312" s="784"/>
      <c r="H312" s="739"/>
      <c r="I312" s="696"/>
      <c r="J312" s="551" t="s">
        <v>1211</v>
      </c>
      <c r="K312" s="150" t="s">
        <v>371</v>
      </c>
      <c r="L312" s="66">
        <v>9</v>
      </c>
      <c r="M312" s="724"/>
      <c r="N312" s="208">
        <v>12625</v>
      </c>
      <c r="O312" s="125">
        <v>1</v>
      </c>
      <c r="P312" s="264" t="s">
        <v>1160</v>
      </c>
      <c r="Q312" s="354">
        <v>9.37</v>
      </c>
      <c r="R312" s="1066">
        <v>20741.6125</v>
      </c>
      <c r="S312" s="1052">
        <v>14519.128749999998</v>
      </c>
      <c r="T312" s="1020">
        <v>0.7</v>
      </c>
    </row>
    <row r="313" spans="1:20" ht="79.5" thickBot="1">
      <c r="A313" s="790"/>
      <c r="B313" s="715"/>
      <c r="C313" s="818"/>
      <c r="D313" s="724"/>
      <c r="E313" s="802"/>
      <c r="F313" s="715"/>
      <c r="G313" s="784"/>
      <c r="H313" s="708"/>
      <c r="I313" s="696"/>
      <c r="J313" s="551" t="s">
        <v>1439</v>
      </c>
      <c r="K313" s="150" t="s">
        <v>274</v>
      </c>
      <c r="L313" s="66">
        <v>6</v>
      </c>
      <c r="M313" s="724"/>
      <c r="N313" s="208">
        <v>20000</v>
      </c>
      <c r="O313" s="125">
        <v>1</v>
      </c>
      <c r="P313" s="264" t="s">
        <v>1160</v>
      </c>
      <c r="Q313" s="354">
        <v>9.37</v>
      </c>
      <c r="R313" s="1066">
        <v>312600</v>
      </c>
      <c r="S313" s="1052">
        <v>62520</v>
      </c>
      <c r="T313" s="1020">
        <v>0.2</v>
      </c>
    </row>
    <row r="314" spans="1:20" ht="11.25">
      <c r="A314" s="790"/>
      <c r="B314" s="715"/>
      <c r="C314" s="818"/>
      <c r="D314" s="724"/>
      <c r="E314" s="802"/>
      <c r="F314" s="715"/>
      <c r="G314" s="784"/>
      <c r="H314" s="708"/>
      <c r="I314" s="696"/>
      <c r="J314" s="552" t="s">
        <v>1440</v>
      </c>
      <c r="K314" s="163" t="s">
        <v>1242</v>
      </c>
      <c r="L314" s="115">
        <v>10</v>
      </c>
      <c r="M314" s="724"/>
      <c r="N314" s="184">
        <v>20000</v>
      </c>
      <c r="O314" s="140">
        <v>1</v>
      </c>
      <c r="P314" s="344" t="s">
        <v>1160</v>
      </c>
      <c r="Q314" s="357">
        <v>9.37</v>
      </c>
      <c r="R314" s="1067">
        <v>31858</v>
      </c>
      <c r="S314" s="1054">
        <v>6371.6</v>
      </c>
      <c r="T314" s="1012">
        <v>0.2</v>
      </c>
    </row>
    <row r="315" spans="1:20" ht="12" thickBot="1">
      <c r="A315" s="790"/>
      <c r="B315" s="715"/>
      <c r="C315" s="818"/>
      <c r="D315" s="724"/>
      <c r="E315" s="802"/>
      <c r="F315" s="715"/>
      <c r="G315" s="784"/>
      <c r="H315" s="708"/>
      <c r="I315" s="696"/>
      <c r="J315" s="553" t="s">
        <v>1441</v>
      </c>
      <c r="K315" s="504" t="s">
        <v>285</v>
      </c>
      <c r="L315" s="498">
        <v>11</v>
      </c>
      <c r="M315" s="697"/>
      <c r="N315" s="184">
        <v>20000</v>
      </c>
      <c r="O315" s="140">
        <v>1</v>
      </c>
      <c r="P315" s="496" t="s">
        <v>1161</v>
      </c>
      <c r="Q315" s="497">
        <v>9.37</v>
      </c>
      <c r="R315" s="1068">
        <v>31858</v>
      </c>
      <c r="S315" s="1069">
        <v>15929</v>
      </c>
      <c r="T315" s="1019">
        <v>0.5</v>
      </c>
    </row>
    <row r="316" spans="1:20" ht="14.25" customHeight="1" thickTop="1">
      <c r="A316" s="788" t="s">
        <v>962</v>
      </c>
      <c r="B316" s="723" t="s">
        <v>224</v>
      </c>
      <c r="C316" s="817" t="s">
        <v>1612</v>
      </c>
      <c r="D316" s="760"/>
      <c r="E316" s="760" t="s">
        <v>1834</v>
      </c>
      <c r="F316" s="714" t="s">
        <v>963</v>
      </c>
      <c r="G316" s="783" t="s">
        <v>456</v>
      </c>
      <c r="H316" s="707" t="s">
        <v>1800</v>
      </c>
      <c r="I316" s="740">
        <v>12</v>
      </c>
      <c r="J316" s="554" t="s">
        <v>581</v>
      </c>
      <c r="K316" s="156" t="s">
        <v>321</v>
      </c>
      <c r="L316" s="114">
        <v>1</v>
      </c>
      <c r="M316" s="723" t="s">
        <v>1801</v>
      </c>
      <c r="N316" s="247">
        <v>11</v>
      </c>
      <c r="O316" s="127">
        <v>1</v>
      </c>
      <c r="P316" s="343" t="s">
        <v>1160</v>
      </c>
      <c r="Q316" s="352">
        <v>9.37</v>
      </c>
      <c r="R316" s="1070">
        <v>103.07</v>
      </c>
      <c r="S316" s="1021">
        <v>72.14899999999999</v>
      </c>
      <c r="T316" s="1028">
        <v>0.7</v>
      </c>
    </row>
    <row r="317" spans="1:20" ht="14.25" customHeight="1">
      <c r="A317" s="789"/>
      <c r="B317" s="724"/>
      <c r="C317" s="826"/>
      <c r="D317" s="725"/>
      <c r="E317" s="725"/>
      <c r="F317" s="715"/>
      <c r="G317" s="784"/>
      <c r="H317" s="739"/>
      <c r="I317" s="696"/>
      <c r="J317" s="554" t="s">
        <v>582</v>
      </c>
      <c r="K317" s="156" t="s">
        <v>1292</v>
      </c>
      <c r="L317" s="114">
        <v>4</v>
      </c>
      <c r="M317" s="724"/>
      <c r="N317" s="184">
        <v>11</v>
      </c>
      <c r="O317" s="140">
        <v>1</v>
      </c>
      <c r="P317" s="343" t="s">
        <v>1160</v>
      </c>
      <c r="Q317" s="352">
        <v>9.37</v>
      </c>
      <c r="R317" s="1070">
        <v>51.535</v>
      </c>
      <c r="S317" s="1052">
        <v>15.460499999999998</v>
      </c>
      <c r="T317" s="1020">
        <v>0.3</v>
      </c>
    </row>
    <row r="318" spans="1:20" ht="14.25" customHeight="1">
      <c r="A318" s="789"/>
      <c r="B318" s="724"/>
      <c r="C318" s="826"/>
      <c r="D318" s="725"/>
      <c r="E318" s="725"/>
      <c r="F318" s="715"/>
      <c r="G318" s="784"/>
      <c r="H318" s="739"/>
      <c r="I318" s="696"/>
      <c r="J318" s="554" t="s">
        <v>583</v>
      </c>
      <c r="K318" s="156" t="s">
        <v>1293</v>
      </c>
      <c r="L318" s="114">
        <v>9</v>
      </c>
      <c r="M318" s="724"/>
      <c r="N318" s="184">
        <v>11</v>
      </c>
      <c r="O318" s="140">
        <v>1</v>
      </c>
      <c r="P318" s="343" t="s">
        <v>1161</v>
      </c>
      <c r="Q318" s="352">
        <v>9.37</v>
      </c>
      <c r="R318" s="1070">
        <v>3.1614</v>
      </c>
      <c r="S318" s="1052">
        <v>2.21298</v>
      </c>
      <c r="T318" s="1020">
        <v>0.7</v>
      </c>
    </row>
    <row r="319" spans="1:20" ht="14.25" customHeight="1">
      <c r="A319" s="789"/>
      <c r="B319" s="724"/>
      <c r="C319" s="826"/>
      <c r="D319" s="725"/>
      <c r="E319" s="725"/>
      <c r="F319" s="715"/>
      <c r="G319" s="784"/>
      <c r="H319" s="739"/>
      <c r="I319" s="696"/>
      <c r="J319" s="554" t="s">
        <v>584</v>
      </c>
      <c r="K319" s="156" t="s">
        <v>1294</v>
      </c>
      <c r="L319" s="114">
        <v>6</v>
      </c>
      <c r="M319" s="724"/>
      <c r="N319" s="184">
        <v>11</v>
      </c>
      <c r="O319" s="140">
        <v>1</v>
      </c>
      <c r="P319" s="343" t="s">
        <v>1161</v>
      </c>
      <c r="Q319" s="352">
        <v>9.37</v>
      </c>
      <c r="R319" s="1070">
        <v>206.14</v>
      </c>
      <c r="S319" s="1052">
        <v>82.456</v>
      </c>
      <c r="T319" s="1020">
        <v>0.4</v>
      </c>
    </row>
    <row r="320" spans="1:20" ht="14.25" customHeight="1">
      <c r="A320" s="789"/>
      <c r="B320" s="724"/>
      <c r="C320" s="826"/>
      <c r="D320" s="725"/>
      <c r="E320" s="725"/>
      <c r="F320" s="715"/>
      <c r="G320" s="784"/>
      <c r="H320" s="739"/>
      <c r="I320" s="696"/>
      <c r="J320" s="554" t="s">
        <v>585</v>
      </c>
      <c r="K320" s="156" t="s">
        <v>1290</v>
      </c>
      <c r="L320" s="114">
        <v>3</v>
      </c>
      <c r="M320" s="724"/>
      <c r="N320" s="184">
        <v>11</v>
      </c>
      <c r="O320" s="140">
        <v>1</v>
      </c>
      <c r="P320" s="343" t="s">
        <v>1160</v>
      </c>
      <c r="Q320" s="352">
        <v>9.37</v>
      </c>
      <c r="R320" s="1070">
        <v>103.07</v>
      </c>
      <c r="S320" s="1052">
        <v>30.920999999999996</v>
      </c>
      <c r="T320" s="1020">
        <v>0.3</v>
      </c>
    </row>
    <row r="321" spans="1:20" ht="14.25" customHeight="1">
      <c r="A321" s="789"/>
      <c r="B321" s="724"/>
      <c r="C321" s="826"/>
      <c r="D321" s="725"/>
      <c r="E321" s="725"/>
      <c r="F321" s="715"/>
      <c r="G321" s="784"/>
      <c r="H321" s="739"/>
      <c r="I321" s="696"/>
      <c r="J321" s="554" t="s">
        <v>586</v>
      </c>
      <c r="K321" s="156" t="s">
        <v>1291</v>
      </c>
      <c r="L321" s="114">
        <v>9</v>
      </c>
      <c r="M321" s="724"/>
      <c r="N321" s="184">
        <v>11</v>
      </c>
      <c r="O321" s="140">
        <v>1</v>
      </c>
      <c r="P321" s="343" t="s">
        <v>1161</v>
      </c>
      <c r="Q321" s="352">
        <v>9.37</v>
      </c>
      <c r="R321" s="1070">
        <v>106.535</v>
      </c>
      <c r="S321" s="1052">
        <v>74.57449999999999</v>
      </c>
      <c r="T321" s="1020">
        <v>0.7</v>
      </c>
    </row>
    <row r="322" spans="1:20" ht="27" customHeight="1" thickBot="1">
      <c r="A322" s="790"/>
      <c r="B322" s="715"/>
      <c r="C322" s="818"/>
      <c r="D322" s="802"/>
      <c r="E322" s="802"/>
      <c r="F322" s="715"/>
      <c r="G322" s="784"/>
      <c r="H322" s="708"/>
      <c r="I322" s="696"/>
      <c r="J322" s="524" t="s">
        <v>587</v>
      </c>
      <c r="K322" s="150" t="s">
        <v>1295</v>
      </c>
      <c r="L322" s="49">
        <v>10</v>
      </c>
      <c r="M322" s="725"/>
      <c r="N322" s="184">
        <v>11</v>
      </c>
      <c r="O322" s="140">
        <v>1</v>
      </c>
      <c r="P322" s="41" t="s">
        <v>1161</v>
      </c>
      <c r="Q322" s="294">
        <v>9.37</v>
      </c>
      <c r="R322" s="255">
        <v>27.6419</v>
      </c>
      <c r="S322" s="1052">
        <v>22.11352</v>
      </c>
      <c r="T322" s="1020">
        <v>0.8</v>
      </c>
    </row>
    <row r="323" spans="1:20" ht="12" customHeight="1" thickTop="1">
      <c r="A323" s="788" t="s">
        <v>962</v>
      </c>
      <c r="B323" s="723" t="s">
        <v>224</v>
      </c>
      <c r="C323" s="817" t="s">
        <v>1616</v>
      </c>
      <c r="D323" s="760"/>
      <c r="E323" s="760" t="s">
        <v>1834</v>
      </c>
      <c r="F323" s="714" t="s">
        <v>963</v>
      </c>
      <c r="G323" s="783" t="s">
        <v>457</v>
      </c>
      <c r="H323" s="862" t="s">
        <v>1802</v>
      </c>
      <c r="I323" s="740">
        <v>12</v>
      </c>
      <c r="J323" s="550" t="s">
        <v>2044</v>
      </c>
      <c r="K323" s="149" t="s">
        <v>1083</v>
      </c>
      <c r="L323" s="70">
        <v>1</v>
      </c>
      <c r="M323" s="723" t="s">
        <v>1803</v>
      </c>
      <c r="N323" s="185">
        <v>230</v>
      </c>
      <c r="O323" s="127">
        <v>1</v>
      </c>
      <c r="P323" s="261" t="s">
        <v>1160</v>
      </c>
      <c r="Q323" s="358">
        <v>9.37</v>
      </c>
      <c r="R323" s="1065">
        <v>2155.1</v>
      </c>
      <c r="S323" s="1007">
        <v>1508.57</v>
      </c>
      <c r="T323" s="1039">
        <v>0.7</v>
      </c>
    </row>
    <row r="324" spans="1:20" ht="12" customHeight="1">
      <c r="A324" s="789"/>
      <c r="B324" s="724"/>
      <c r="C324" s="826"/>
      <c r="D324" s="725"/>
      <c r="E324" s="725"/>
      <c r="F324" s="715"/>
      <c r="G324" s="784"/>
      <c r="H324" s="863"/>
      <c r="I324" s="696"/>
      <c r="J324" s="554" t="s">
        <v>2045</v>
      </c>
      <c r="K324" s="156" t="s">
        <v>1305</v>
      </c>
      <c r="L324" s="114">
        <v>4</v>
      </c>
      <c r="M324" s="724"/>
      <c r="N324" s="223">
        <v>230</v>
      </c>
      <c r="O324" s="140">
        <v>1</v>
      </c>
      <c r="P324" s="343" t="s">
        <v>1160</v>
      </c>
      <c r="Q324" s="352">
        <v>9.37</v>
      </c>
      <c r="R324" s="1070">
        <v>538.775</v>
      </c>
      <c r="S324" s="1021">
        <v>215.51</v>
      </c>
      <c r="T324" s="1028">
        <v>0.4</v>
      </c>
    </row>
    <row r="325" spans="1:20" ht="12" customHeight="1">
      <c r="A325" s="789"/>
      <c r="B325" s="724"/>
      <c r="C325" s="826"/>
      <c r="D325" s="725"/>
      <c r="E325" s="725"/>
      <c r="F325" s="715"/>
      <c r="G325" s="784"/>
      <c r="H325" s="863"/>
      <c r="I325" s="696"/>
      <c r="J325" s="554" t="s">
        <v>2046</v>
      </c>
      <c r="K325" s="156" t="s">
        <v>998</v>
      </c>
      <c r="L325" s="114">
        <v>9</v>
      </c>
      <c r="M325" s="724"/>
      <c r="N325" s="223">
        <v>230</v>
      </c>
      <c r="O325" s="140">
        <v>1</v>
      </c>
      <c r="P325" s="343" t="s">
        <v>1161</v>
      </c>
      <c r="Q325" s="352">
        <v>9.37</v>
      </c>
      <c r="R325" s="1070">
        <v>389.367</v>
      </c>
      <c r="S325" s="1021">
        <v>272.5569</v>
      </c>
      <c r="T325" s="1028">
        <v>0.7</v>
      </c>
    </row>
    <row r="326" spans="1:20" ht="33.75">
      <c r="A326" s="790"/>
      <c r="B326" s="715"/>
      <c r="C326" s="818"/>
      <c r="D326" s="802"/>
      <c r="E326" s="802"/>
      <c r="F326" s="715"/>
      <c r="G326" s="784"/>
      <c r="H326" s="864"/>
      <c r="I326" s="696"/>
      <c r="J326" s="549" t="s">
        <v>2047</v>
      </c>
      <c r="K326" s="150" t="s">
        <v>1804</v>
      </c>
      <c r="L326" s="83">
        <v>6</v>
      </c>
      <c r="M326" s="724"/>
      <c r="N326" s="249">
        <v>230</v>
      </c>
      <c r="O326" s="10">
        <v>1</v>
      </c>
      <c r="P326" s="271" t="s">
        <v>1161</v>
      </c>
      <c r="Q326" s="355">
        <v>9.37</v>
      </c>
      <c r="R326" s="1071">
        <v>3232.65</v>
      </c>
      <c r="S326" s="1052">
        <v>1293.06</v>
      </c>
      <c r="T326" s="1020">
        <v>0.4</v>
      </c>
    </row>
    <row r="327" spans="1:20" ht="12" thickBot="1">
      <c r="A327" s="790"/>
      <c r="B327" s="715"/>
      <c r="C327" s="818"/>
      <c r="D327" s="802"/>
      <c r="E327" s="802"/>
      <c r="F327" s="715"/>
      <c r="G327" s="784"/>
      <c r="H327" s="864"/>
      <c r="I327" s="696"/>
      <c r="J327" s="524" t="s">
        <v>1212</v>
      </c>
      <c r="K327" s="150" t="s">
        <v>1805</v>
      </c>
      <c r="L327" s="49">
        <v>10</v>
      </c>
      <c r="M327" s="725"/>
      <c r="N327" s="187">
        <v>230</v>
      </c>
      <c r="O327" s="125">
        <v>1</v>
      </c>
      <c r="P327" s="41" t="s">
        <v>1161</v>
      </c>
      <c r="Q327" s="294">
        <v>9.37</v>
      </c>
      <c r="R327" s="275">
        <v>577.967</v>
      </c>
      <c r="S327" s="1051">
        <v>404.57689999999997</v>
      </c>
      <c r="T327" s="1041">
        <v>0.7</v>
      </c>
    </row>
    <row r="328" spans="1:20" ht="13.5" customHeight="1" thickTop="1">
      <c r="A328" s="788" t="s">
        <v>962</v>
      </c>
      <c r="B328" s="723" t="s">
        <v>304</v>
      </c>
      <c r="C328" s="817" t="s">
        <v>305</v>
      </c>
      <c r="D328" s="760"/>
      <c r="E328" s="760" t="s">
        <v>1834</v>
      </c>
      <c r="F328" s="714" t="s">
        <v>963</v>
      </c>
      <c r="G328" s="783" t="s">
        <v>458</v>
      </c>
      <c r="H328" s="862" t="s">
        <v>278</v>
      </c>
      <c r="I328" s="740">
        <v>12</v>
      </c>
      <c r="J328" s="550" t="s">
        <v>588</v>
      </c>
      <c r="K328" s="149" t="s">
        <v>1083</v>
      </c>
      <c r="L328" s="70">
        <v>1</v>
      </c>
      <c r="M328" s="723" t="s">
        <v>277</v>
      </c>
      <c r="N328" s="185">
        <v>120</v>
      </c>
      <c r="O328" s="127">
        <v>1</v>
      </c>
      <c r="P328" s="261" t="s">
        <v>1160</v>
      </c>
      <c r="Q328" s="358">
        <v>9.37</v>
      </c>
      <c r="R328" s="1065">
        <v>1124.4</v>
      </c>
      <c r="S328" s="1052">
        <v>787.08</v>
      </c>
      <c r="T328" s="1039">
        <v>0.7</v>
      </c>
    </row>
    <row r="329" spans="1:20" ht="14.25" customHeight="1">
      <c r="A329" s="790"/>
      <c r="B329" s="715"/>
      <c r="C329" s="818"/>
      <c r="D329" s="802"/>
      <c r="E329" s="802"/>
      <c r="F329" s="715"/>
      <c r="G329" s="784"/>
      <c r="H329" s="864"/>
      <c r="I329" s="696"/>
      <c r="J329" s="549" t="s">
        <v>589</v>
      </c>
      <c r="K329" s="150" t="s">
        <v>2007</v>
      </c>
      <c r="L329" s="83">
        <v>6</v>
      </c>
      <c r="M329" s="724"/>
      <c r="N329" s="244">
        <v>120</v>
      </c>
      <c r="O329" s="10">
        <v>1</v>
      </c>
      <c r="P329" s="271" t="s">
        <v>1161</v>
      </c>
      <c r="Q329" s="355">
        <v>9.37</v>
      </c>
      <c r="R329" s="1063">
        <v>843.3</v>
      </c>
      <c r="S329" s="1052">
        <v>337.32</v>
      </c>
      <c r="T329" s="1020">
        <v>0.4</v>
      </c>
    </row>
    <row r="330" spans="1:20" ht="14.25" customHeight="1">
      <c r="A330" s="790"/>
      <c r="B330" s="715"/>
      <c r="C330" s="818"/>
      <c r="D330" s="802"/>
      <c r="E330" s="802"/>
      <c r="F330" s="715"/>
      <c r="G330" s="784"/>
      <c r="H330" s="864"/>
      <c r="I330" s="696"/>
      <c r="J330" s="552" t="s">
        <v>590</v>
      </c>
      <c r="K330" s="150" t="s">
        <v>1946</v>
      </c>
      <c r="L330" s="115">
        <v>9</v>
      </c>
      <c r="M330" s="724"/>
      <c r="N330" s="186">
        <v>120</v>
      </c>
      <c r="O330" s="140">
        <v>1</v>
      </c>
      <c r="P330" s="344" t="s">
        <v>1161</v>
      </c>
      <c r="Q330" s="357">
        <v>9.37</v>
      </c>
      <c r="R330" s="1071">
        <v>221.148</v>
      </c>
      <c r="S330" s="1052">
        <v>154.8036</v>
      </c>
      <c r="T330" s="1020">
        <v>0.7</v>
      </c>
    </row>
    <row r="331" spans="1:20" ht="12" thickBot="1">
      <c r="A331" s="790"/>
      <c r="B331" s="715"/>
      <c r="C331" s="818"/>
      <c r="D331" s="802"/>
      <c r="E331" s="802"/>
      <c r="F331" s="715"/>
      <c r="G331" s="784"/>
      <c r="H331" s="864"/>
      <c r="I331" s="696"/>
      <c r="J331" s="555" t="s">
        <v>591</v>
      </c>
      <c r="K331" s="150" t="s">
        <v>2008</v>
      </c>
      <c r="L331" s="48">
        <v>10</v>
      </c>
      <c r="M331" s="725"/>
      <c r="N331" s="205">
        <v>120</v>
      </c>
      <c r="O331" s="125">
        <v>1</v>
      </c>
      <c r="P331" s="44" t="s">
        <v>1161</v>
      </c>
      <c r="Q331" s="296">
        <v>9.37</v>
      </c>
      <c r="R331" s="275">
        <v>301.548</v>
      </c>
      <c r="S331" s="1052">
        <v>241.2384</v>
      </c>
      <c r="T331" s="1020">
        <v>0.8</v>
      </c>
    </row>
    <row r="332" spans="1:20" ht="12" customHeight="1" thickTop="1">
      <c r="A332" s="788" t="s">
        <v>962</v>
      </c>
      <c r="B332" s="723" t="s">
        <v>224</v>
      </c>
      <c r="C332" s="817" t="s">
        <v>378</v>
      </c>
      <c r="D332" s="760"/>
      <c r="E332" s="760" t="s">
        <v>1834</v>
      </c>
      <c r="F332" s="714" t="s">
        <v>963</v>
      </c>
      <c r="G332" s="783" t="s">
        <v>459</v>
      </c>
      <c r="H332" s="862" t="s">
        <v>379</v>
      </c>
      <c r="I332" s="740">
        <v>12</v>
      </c>
      <c r="J332" s="550" t="s">
        <v>337</v>
      </c>
      <c r="K332" s="149" t="s">
        <v>321</v>
      </c>
      <c r="L332" s="70">
        <v>1</v>
      </c>
      <c r="M332" s="711" t="s">
        <v>173</v>
      </c>
      <c r="N332" s="495">
        <v>3816</v>
      </c>
      <c r="O332" s="263">
        <v>1</v>
      </c>
      <c r="P332" s="261" t="s">
        <v>1160</v>
      </c>
      <c r="Q332" s="358">
        <v>9.37</v>
      </c>
      <c r="R332" s="1065">
        <v>35755.92</v>
      </c>
      <c r="S332" s="1007">
        <v>25029.143999999997</v>
      </c>
      <c r="T332" s="1039">
        <v>0.7</v>
      </c>
    </row>
    <row r="333" spans="1:20" ht="11.25">
      <c r="A333" s="790"/>
      <c r="B333" s="715"/>
      <c r="C333" s="818"/>
      <c r="D333" s="802"/>
      <c r="E333" s="802"/>
      <c r="F333" s="715"/>
      <c r="G333" s="784"/>
      <c r="H333" s="864"/>
      <c r="I333" s="696"/>
      <c r="J333" s="524" t="s">
        <v>338</v>
      </c>
      <c r="K333" s="150" t="s">
        <v>249</v>
      </c>
      <c r="L333" s="49">
        <v>6</v>
      </c>
      <c r="M333" s="712"/>
      <c r="N333" s="220">
        <v>3816</v>
      </c>
      <c r="O333" s="267">
        <v>1</v>
      </c>
      <c r="P333" s="41" t="s">
        <v>1160</v>
      </c>
      <c r="Q333" s="294">
        <v>9.37</v>
      </c>
      <c r="R333" s="255">
        <v>53633.88</v>
      </c>
      <c r="S333" s="1052">
        <v>10726.776</v>
      </c>
      <c r="T333" s="1020">
        <v>0.2</v>
      </c>
    </row>
    <row r="334" spans="1:20" ht="23.25" thickBot="1">
      <c r="A334" s="790"/>
      <c r="B334" s="715"/>
      <c r="C334" s="818"/>
      <c r="D334" s="802"/>
      <c r="E334" s="802"/>
      <c r="F334" s="715"/>
      <c r="G334" s="784"/>
      <c r="H334" s="864"/>
      <c r="I334" s="696"/>
      <c r="J334" s="549" t="s">
        <v>339</v>
      </c>
      <c r="K334" s="162" t="s">
        <v>1296</v>
      </c>
      <c r="L334" s="83">
        <v>10</v>
      </c>
      <c r="M334" s="726"/>
      <c r="N334" s="364">
        <v>3816</v>
      </c>
      <c r="O334" s="267">
        <v>1</v>
      </c>
      <c r="P334" s="271" t="s">
        <v>1160</v>
      </c>
      <c r="Q334" s="355">
        <v>9.37</v>
      </c>
      <c r="R334" s="1063">
        <v>6078.5064</v>
      </c>
      <c r="S334" s="1053">
        <v>1215.70128</v>
      </c>
      <c r="T334" s="1041">
        <v>0.2</v>
      </c>
    </row>
    <row r="335" spans="1:20" ht="15.75" customHeight="1" thickTop="1">
      <c r="A335" s="788" t="s">
        <v>962</v>
      </c>
      <c r="B335" s="723" t="s">
        <v>385</v>
      </c>
      <c r="C335" s="817" t="s">
        <v>386</v>
      </c>
      <c r="D335" s="723" t="s">
        <v>315</v>
      </c>
      <c r="E335" s="760" t="s">
        <v>1834</v>
      </c>
      <c r="F335" s="714" t="s">
        <v>963</v>
      </c>
      <c r="G335" s="783" t="s">
        <v>460</v>
      </c>
      <c r="H335" s="862" t="s">
        <v>1297</v>
      </c>
      <c r="I335" s="740">
        <v>11</v>
      </c>
      <c r="J335" s="548" t="s">
        <v>592</v>
      </c>
      <c r="K335" s="149" t="s">
        <v>321</v>
      </c>
      <c r="L335" s="89">
        <v>1</v>
      </c>
      <c r="M335" s="727" t="s">
        <v>182</v>
      </c>
      <c r="N335" s="262">
        <v>14490</v>
      </c>
      <c r="O335" s="263">
        <v>1</v>
      </c>
      <c r="P335" s="127" t="s">
        <v>1160</v>
      </c>
      <c r="Q335" s="292">
        <v>9.37</v>
      </c>
      <c r="R335" s="292">
        <v>135771.3</v>
      </c>
      <c r="S335" s="1007">
        <v>95039.91</v>
      </c>
      <c r="T335" s="1039">
        <v>0.7</v>
      </c>
    </row>
    <row r="336" spans="1:20" ht="56.25">
      <c r="A336" s="789"/>
      <c r="B336" s="724"/>
      <c r="C336" s="826"/>
      <c r="D336" s="724"/>
      <c r="E336" s="725"/>
      <c r="F336" s="715"/>
      <c r="G336" s="784"/>
      <c r="H336" s="863"/>
      <c r="I336" s="696"/>
      <c r="J336" s="524" t="s">
        <v>593</v>
      </c>
      <c r="K336" s="150" t="s">
        <v>1156</v>
      </c>
      <c r="L336" s="20">
        <v>8</v>
      </c>
      <c r="M336" s="728"/>
      <c r="N336" s="220">
        <v>14490</v>
      </c>
      <c r="O336" s="264">
        <v>1</v>
      </c>
      <c r="P336" s="9" t="s">
        <v>1161</v>
      </c>
      <c r="Q336" s="255">
        <v>9.37</v>
      </c>
      <c r="R336" s="255">
        <v>1357713</v>
      </c>
      <c r="S336" s="1052">
        <v>543085.2</v>
      </c>
      <c r="T336" s="1020">
        <v>0.4</v>
      </c>
    </row>
    <row r="337" spans="1:20" ht="12.75" customHeight="1">
      <c r="A337" s="789"/>
      <c r="B337" s="724"/>
      <c r="C337" s="826"/>
      <c r="D337" s="724"/>
      <c r="E337" s="725"/>
      <c r="F337" s="715"/>
      <c r="G337" s="784"/>
      <c r="H337" s="863"/>
      <c r="I337" s="696"/>
      <c r="J337" s="524" t="s">
        <v>594</v>
      </c>
      <c r="K337" s="150" t="s">
        <v>1298</v>
      </c>
      <c r="L337" s="20">
        <v>5</v>
      </c>
      <c r="M337" s="728"/>
      <c r="N337" s="220">
        <v>128</v>
      </c>
      <c r="O337" s="264">
        <v>1</v>
      </c>
      <c r="P337" s="9" t="s">
        <v>1161</v>
      </c>
      <c r="Q337" s="255">
        <v>9.37</v>
      </c>
      <c r="R337" s="255">
        <v>11.993599999999999</v>
      </c>
      <c r="S337" s="1052">
        <v>4.79744</v>
      </c>
      <c r="T337" s="1010">
        <v>0.4</v>
      </c>
    </row>
    <row r="338" spans="1:20" ht="18" customHeight="1" thickBot="1">
      <c r="A338" s="790"/>
      <c r="B338" s="715"/>
      <c r="C338" s="818"/>
      <c r="D338" s="715"/>
      <c r="E338" s="802"/>
      <c r="F338" s="715"/>
      <c r="G338" s="784"/>
      <c r="H338" s="864"/>
      <c r="I338" s="696"/>
      <c r="J338" s="555" t="s">
        <v>595</v>
      </c>
      <c r="K338" s="162" t="s">
        <v>1119</v>
      </c>
      <c r="L338" s="24">
        <v>8</v>
      </c>
      <c r="M338" s="729"/>
      <c r="N338" s="364">
        <v>14490</v>
      </c>
      <c r="O338" s="361">
        <v>1</v>
      </c>
      <c r="P338" s="14" t="s">
        <v>1161</v>
      </c>
      <c r="Q338" s="275">
        <v>9.37</v>
      </c>
      <c r="R338" s="275">
        <v>23081.121</v>
      </c>
      <c r="S338" s="1053">
        <v>6924.3363</v>
      </c>
      <c r="T338" s="1055">
        <v>0.3</v>
      </c>
    </row>
    <row r="339" spans="1:20" ht="12" customHeight="1" thickTop="1">
      <c r="A339" s="788" t="s">
        <v>962</v>
      </c>
      <c r="B339" s="723" t="s">
        <v>224</v>
      </c>
      <c r="C339" s="817" t="s">
        <v>1647</v>
      </c>
      <c r="D339" s="760"/>
      <c r="E339" s="760" t="s">
        <v>1834</v>
      </c>
      <c r="F339" s="714" t="s">
        <v>963</v>
      </c>
      <c r="G339" s="783" t="s">
        <v>461</v>
      </c>
      <c r="H339" s="862" t="s">
        <v>1157</v>
      </c>
      <c r="I339" s="740">
        <v>10</v>
      </c>
      <c r="J339" s="556" t="s">
        <v>1442</v>
      </c>
      <c r="K339" s="160" t="s">
        <v>321</v>
      </c>
      <c r="L339" s="65">
        <v>1</v>
      </c>
      <c r="M339" s="715" t="s">
        <v>174</v>
      </c>
      <c r="N339" s="478">
        <v>24</v>
      </c>
      <c r="O339" s="480">
        <v>1</v>
      </c>
      <c r="P339" s="267" t="s">
        <v>1160</v>
      </c>
      <c r="Q339" s="353">
        <v>9.37</v>
      </c>
      <c r="R339" s="1072">
        <v>224.88</v>
      </c>
      <c r="S339" s="1021">
        <v>157.416</v>
      </c>
      <c r="T339" s="1008">
        <v>0.7</v>
      </c>
    </row>
    <row r="340" spans="1:20" ht="11.25">
      <c r="A340" s="790"/>
      <c r="B340" s="715"/>
      <c r="C340" s="818"/>
      <c r="D340" s="802"/>
      <c r="E340" s="802"/>
      <c r="F340" s="715"/>
      <c r="G340" s="784"/>
      <c r="H340" s="864"/>
      <c r="I340" s="696"/>
      <c r="J340" s="524" t="s">
        <v>1443</v>
      </c>
      <c r="K340" s="150" t="s">
        <v>183</v>
      </c>
      <c r="L340" s="49">
        <v>11</v>
      </c>
      <c r="M340" s="715"/>
      <c r="N340" s="479">
        <v>24</v>
      </c>
      <c r="O340" s="125">
        <v>1</v>
      </c>
      <c r="P340" s="41" t="s">
        <v>1161</v>
      </c>
      <c r="Q340" s="294">
        <v>9.37</v>
      </c>
      <c r="R340" s="255">
        <v>112.44</v>
      </c>
      <c r="S340" s="1052">
        <v>33.732</v>
      </c>
      <c r="T340" s="1010">
        <v>0.3</v>
      </c>
    </row>
    <row r="341" spans="1:20" ht="11.25">
      <c r="A341" s="790"/>
      <c r="B341" s="715"/>
      <c r="C341" s="818"/>
      <c r="D341" s="802"/>
      <c r="E341" s="802"/>
      <c r="F341" s="715"/>
      <c r="G341" s="784"/>
      <c r="H341" s="864"/>
      <c r="I341" s="696"/>
      <c r="J341" s="524" t="s">
        <v>1444</v>
      </c>
      <c r="K341" s="150" t="s">
        <v>1241</v>
      </c>
      <c r="L341" s="49">
        <v>9</v>
      </c>
      <c r="M341" s="715"/>
      <c r="N341" s="479">
        <v>24</v>
      </c>
      <c r="O341" s="125">
        <v>1</v>
      </c>
      <c r="P341" s="41" t="s">
        <v>1161</v>
      </c>
      <c r="Q341" s="294">
        <v>9.37</v>
      </c>
      <c r="R341" s="255">
        <v>39.4296</v>
      </c>
      <c r="S341" s="1052">
        <v>27.60072</v>
      </c>
      <c r="T341" s="1012">
        <v>0.7</v>
      </c>
    </row>
    <row r="342" spans="1:20" ht="27.75" customHeight="1" thickBot="1">
      <c r="A342" s="790"/>
      <c r="B342" s="715"/>
      <c r="C342" s="818"/>
      <c r="D342" s="802"/>
      <c r="E342" s="802"/>
      <c r="F342" s="715"/>
      <c r="G342" s="784"/>
      <c r="H342" s="864"/>
      <c r="I342" s="696"/>
      <c r="J342" s="524" t="s">
        <v>1445</v>
      </c>
      <c r="K342" s="151" t="s">
        <v>184</v>
      </c>
      <c r="L342" s="49">
        <v>10</v>
      </c>
      <c r="M342" s="722"/>
      <c r="N342" s="479">
        <v>24</v>
      </c>
      <c r="O342" s="477">
        <v>1</v>
      </c>
      <c r="P342" s="41" t="s">
        <v>1161</v>
      </c>
      <c r="Q342" s="294">
        <v>9.37</v>
      </c>
      <c r="R342" s="255">
        <v>246.96</v>
      </c>
      <c r="S342" s="1054">
        <v>172.87199999999999</v>
      </c>
      <c r="T342" s="1041">
        <v>0.7</v>
      </c>
    </row>
    <row r="343" spans="1:20" ht="18.75" customHeight="1" thickTop="1">
      <c r="A343" s="788" t="s">
        <v>962</v>
      </c>
      <c r="B343" s="723" t="s">
        <v>381</v>
      </c>
      <c r="C343" s="817" t="s">
        <v>380</v>
      </c>
      <c r="D343" s="760"/>
      <c r="E343" s="760" t="s">
        <v>1834</v>
      </c>
      <c r="F343" s="714" t="s">
        <v>963</v>
      </c>
      <c r="G343" s="783" t="s">
        <v>462</v>
      </c>
      <c r="H343" s="862" t="s">
        <v>1158</v>
      </c>
      <c r="I343" s="740">
        <v>12</v>
      </c>
      <c r="J343" s="548" t="s">
        <v>596</v>
      </c>
      <c r="K343" s="149" t="s">
        <v>321</v>
      </c>
      <c r="L343" s="96">
        <v>1</v>
      </c>
      <c r="M343" s="714" t="s">
        <v>1120</v>
      </c>
      <c r="N343" s="253">
        <v>52</v>
      </c>
      <c r="O343" s="127">
        <v>1</v>
      </c>
      <c r="P343" s="263" t="s">
        <v>1160</v>
      </c>
      <c r="Q343" s="356">
        <v>9.37</v>
      </c>
      <c r="R343" s="292">
        <v>487.24</v>
      </c>
      <c r="S343" s="1007">
        <v>341.0679999999999</v>
      </c>
      <c r="T343" s="1039">
        <v>0.7</v>
      </c>
    </row>
    <row r="344" spans="1:20" ht="15" customHeight="1">
      <c r="A344" s="789"/>
      <c r="B344" s="724"/>
      <c r="C344" s="826"/>
      <c r="D344" s="725"/>
      <c r="E344" s="725"/>
      <c r="F344" s="715"/>
      <c r="G344" s="784"/>
      <c r="H344" s="863"/>
      <c r="I344" s="696"/>
      <c r="J344" s="556" t="s">
        <v>597</v>
      </c>
      <c r="K344" s="156" t="s">
        <v>1661</v>
      </c>
      <c r="L344" s="65">
        <v>4</v>
      </c>
      <c r="M344" s="715"/>
      <c r="N344" s="184">
        <v>52</v>
      </c>
      <c r="O344" s="140">
        <v>1</v>
      </c>
      <c r="P344" s="267" t="s">
        <v>1160</v>
      </c>
      <c r="Q344" s="353">
        <v>9.37</v>
      </c>
      <c r="R344" s="1072">
        <v>121.81</v>
      </c>
      <c r="S344" s="1021">
        <v>48.724</v>
      </c>
      <c r="T344" s="1028">
        <v>0.4</v>
      </c>
    </row>
    <row r="345" spans="1:20" ht="15.75" customHeight="1">
      <c r="A345" s="789"/>
      <c r="B345" s="724"/>
      <c r="C345" s="826"/>
      <c r="D345" s="725"/>
      <c r="E345" s="725"/>
      <c r="F345" s="715"/>
      <c r="G345" s="784"/>
      <c r="H345" s="863"/>
      <c r="I345" s="696"/>
      <c r="J345" s="556" t="s">
        <v>598</v>
      </c>
      <c r="K345" s="156" t="s">
        <v>998</v>
      </c>
      <c r="L345" s="65">
        <v>9</v>
      </c>
      <c r="M345" s="715"/>
      <c r="N345" s="184">
        <v>52</v>
      </c>
      <c r="O345" s="140">
        <v>1</v>
      </c>
      <c r="P345" s="267" t="s">
        <v>1161</v>
      </c>
      <c r="Q345" s="353">
        <v>9.37</v>
      </c>
      <c r="R345" s="1072">
        <v>85.4308</v>
      </c>
      <c r="S345" s="1021">
        <v>59.80156</v>
      </c>
      <c r="T345" s="1028">
        <v>0.7</v>
      </c>
    </row>
    <row r="346" spans="1:20" ht="53.25" customHeight="1">
      <c r="A346" s="789"/>
      <c r="B346" s="724"/>
      <c r="C346" s="826"/>
      <c r="D346" s="725"/>
      <c r="E346" s="725"/>
      <c r="F346" s="715"/>
      <c r="G346" s="784"/>
      <c r="H346" s="863"/>
      <c r="I346" s="696"/>
      <c r="J346" s="524" t="s">
        <v>599</v>
      </c>
      <c r="K346" s="150" t="s">
        <v>383</v>
      </c>
      <c r="L346" s="49">
        <v>4</v>
      </c>
      <c r="M346" s="715"/>
      <c r="N346" s="208">
        <v>52</v>
      </c>
      <c r="O346" s="125">
        <v>1</v>
      </c>
      <c r="P346" s="41" t="s">
        <v>1161</v>
      </c>
      <c r="Q346" s="294">
        <v>9.37</v>
      </c>
      <c r="R346" s="255">
        <v>243.62</v>
      </c>
      <c r="S346" s="1052">
        <v>121.81</v>
      </c>
      <c r="T346" s="1020">
        <v>0.5</v>
      </c>
    </row>
    <row r="347" spans="1:20" ht="53.25" customHeight="1">
      <c r="A347" s="790"/>
      <c r="B347" s="715"/>
      <c r="C347" s="818"/>
      <c r="D347" s="802"/>
      <c r="E347" s="802"/>
      <c r="F347" s="715"/>
      <c r="G347" s="784"/>
      <c r="H347" s="864"/>
      <c r="I347" s="696"/>
      <c r="J347" s="524" t="s">
        <v>600</v>
      </c>
      <c r="K347" s="150" t="s">
        <v>382</v>
      </c>
      <c r="L347" s="49">
        <v>6</v>
      </c>
      <c r="M347" s="715"/>
      <c r="N347" s="208">
        <v>52</v>
      </c>
      <c r="O347" s="125">
        <v>1</v>
      </c>
      <c r="P347" s="41" t="s">
        <v>1161</v>
      </c>
      <c r="Q347" s="294">
        <v>9.37</v>
      </c>
      <c r="R347" s="255">
        <v>487.24</v>
      </c>
      <c r="S347" s="1052">
        <v>243.62</v>
      </c>
      <c r="T347" s="1020">
        <v>0.5</v>
      </c>
    </row>
    <row r="348" spans="1:20" ht="28.5" customHeight="1" thickBot="1">
      <c r="A348" s="790"/>
      <c r="B348" s="715"/>
      <c r="C348" s="818"/>
      <c r="D348" s="802"/>
      <c r="E348" s="802"/>
      <c r="F348" s="715"/>
      <c r="G348" s="784"/>
      <c r="H348" s="864"/>
      <c r="I348" s="696"/>
      <c r="J348" s="549" t="s">
        <v>601</v>
      </c>
      <c r="K348" s="162" t="s">
        <v>384</v>
      </c>
      <c r="L348" s="83">
        <v>6</v>
      </c>
      <c r="M348" s="715"/>
      <c r="N348" s="184">
        <v>52</v>
      </c>
      <c r="O348" s="140">
        <v>1</v>
      </c>
      <c r="P348" s="271" t="s">
        <v>1161</v>
      </c>
      <c r="Q348" s="355">
        <v>9.37</v>
      </c>
      <c r="R348" s="1063">
        <v>4.8724</v>
      </c>
      <c r="S348" s="1053">
        <v>3.4106799999999997</v>
      </c>
      <c r="T348" s="1041">
        <v>0.7</v>
      </c>
    </row>
    <row r="349" spans="1:20" ht="28.5" customHeight="1" thickBot="1" thickTop="1">
      <c r="A349" s="790"/>
      <c r="B349" s="715"/>
      <c r="C349" s="818"/>
      <c r="D349" s="802"/>
      <c r="E349" s="802"/>
      <c r="F349" s="715"/>
      <c r="G349" s="784"/>
      <c r="H349" s="864"/>
      <c r="I349" s="696"/>
      <c r="J349" s="549" t="s">
        <v>602</v>
      </c>
      <c r="K349" s="162" t="s">
        <v>196</v>
      </c>
      <c r="L349" s="83">
        <v>10</v>
      </c>
      <c r="M349" s="722"/>
      <c r="N349" s="184">
        <v>52</v>
      </c>
      <c r="O349" s="140">
        <v>1</v>
      </c>
      <c r="P349" s="271" t="s">
        <v>1161</v>
      </c>
      <c r="Q349" s="355">
        <v>9.37</v>
      </c>
      <c r="R349" s="1063">
        <v>130.6708</v>
      </c>
      <c r="S349" s="1053">
        <v>91.46956</v>
      </c>
      <c r="T349" s="1041">
        <v>0.7</v>
      </c>
    </row>
    <row r="350" spans="1:20" ht="23.25" thickTop="1">
      <c r="A350" s="752" t="s">
        <v>962</v>
      </c>
      <c r="B350" s="714" t="s">
        <v>1909</v>
      </c>
      <c r="C350" s="877" t="s">
        <v>1617</v>
      </c>
      <c r="D350" s="723" t="s">
        <v>1908</v>
      </c>
      <c r="E350" s="723" t="s">
        <v>1834</v>
      </c>
      <c r="F350" s="714" t="s">
        <v>963</v>
      </c>
      <c r="G350" s="783" t="s">
        <v>463</v>
      </c>
      <c r="H350" s="842" t="s">
        <v>434</v>
      </c>
      <c r="I350" s="740">
        <v>12</v>
      </c>
      <c r="J350" s="548" t="s">
        <v>603</v>
      </c>
      <c r="K350" s="160" t="s">
        <v>321</v>
      </c>
      <c r="L350" s="96">
        <v>1</v>
      </c>
      <c r="M350" s="714" t="s">
        <v>935</v>
      </c>
      <c r="N350" s="247">
        <v>20000</v>
      </c>
      <c r="O350" s="127">
        <v>1</v>
      </c>
      <c r="P350" s="263" t="s">
        <v>1160</v>
      </c>
      <c r="Q350" s="356">
        <v>5.28</v>
      </c>
      <c r="R350" s="292">
        <v>105600</v>
      </c>
      <c r="S350" s="1007">
        <v>73920</v>
      </c>
      <c r="T350" s="1039">
        <v>0.7</v>
      </c>
    </row>
    <row r="351" spans="1:20" ht="18" customHeight="1">
      <c r="A351" s="768"/>
      <c r="B351" s="715"/>
      <c r="C351" s="811"/>
      <c r="D351" s="724"/>
      <c r="E351" s="724"/>
      <c r="F351" s="715"/>
      <c r="G351" s="784"/>
      <c r="H351" s="843"/>
      <c r="I351" s="696"/>
      <c r="J351" s="549" t="s">
        <v>604</v>
      </c>
      <c r="K351" s="229" t="s">
        <v>1300</v>
      </c>
      <c r="L351" s="83">
        <v>6</v>
      </c>
      <c r="M351" s="715"/>
      <c r="N351" s="184">
        <v>20000</v>
      </c>
      <c r="O351" s="140">
        <v>1</v>
      </c>
      <c r="P351" s="271" t="s">
        <v>1160</v>
      </c>
      <c r="Q351" s="355">
        <v>5.28</v>
      </c>
      <c r="R351" s="1063">
        <v>52800</v>
      </c>
      <c r="S351" s="1052">
        <v>10560</v>
      </c>
      <c r="T351" s="1020">
        <v>0.2</v>
      </c>
    </row>
    <row r="352" spans="1:20" ht="14.25" customHeight="1">
      <c r="A352" s="768"/>
      <c r="B352" s="715"/>
      <c r="C352" s="811"/>
      <c r="D352" s="724"/>
      <c r="E352" s="724"/>
      <c r="F352" s="715"/>
      <c r="G352" s="784"/>
      <c r="H352" s="843"/>
      <c r="I352" s="696"/>
      <c r="J352" s="557" t="s">
        <v>605</v>
      </c>
      <c r="K352" s="150" t="s">
        <v>1299</v>
      </c>
      <c r="L352" s="158">
        <v>6</v>
      </c>
      <c r="M352" s="715"/>
      <c r="N352" s="184">
        <v>20000</v>
      </c>
      <c r="O352" s="140">
        <v>1</v>
      </c>
      <c r="P352" s="266" t="s">
        <v>1160</v>
      </c>
      <c r="Q352" s="360">
        <v>5.28</v>
      </c>
      <c r="R352" s="1073">
        <v>26400</v>
      </c>
      <c r="S352" s="1052">
        <v>5280</v>
      </c>
      <c r="T352" s="1020">
        <v>0.2</v>
      </c>
    </row>
    <row r="353" spans="1:20" ht="29.25" customHeight="1" thickBot="1">
      <c r="A353" s="768"/>
      <c r="B353" s="715"/>
      <c r="C353" s="811"/>
      <c r="D353" s="724"/>
      <c r="E353" s="724"/>
      <c r="F353" s="715"/>
      <c r="G353" s="784"/>
      <c r="H353" s="843"/>
      <c r="I353" s="696"/>
      <c r="J353" s="549" t="s">
        <v>606</v>
      </c>
      <c r="K353" s="153" t="s">
        <v>1243</v>
      </c>
      <c r="L353" s="83">
        <v>10</v>
      </c>
      <c r="M353" s="722"/>
      <c r="N353" s="184">
        <v>20000</v>
      </c>
      <c r="O353" s="140">
        <v>1</v>
      </c>
      <c r="P353" s="271" t="s">
        <v>1160</v>
      </c>
      <c r="Q353" s="355">
        <v>5.28</v>
      </c>
      <c r="R353" s="1063">
        <v>17952</v>
      </c>
      <c r="S353" s="1053">
        <v>3590.4</v>
      </c>
      <c r="T353" s="1041">
        <v>0.2</v>
      </c>
    </row>
    <row r="354" spans="1:20" ht="14.25" customHeight="1" thickTop="1">
      <c r="A354" s="788" t="s">
        <v>962</v>
      </c>
      <c r="B354" s="791" t="s">
        <v>413</v>
      </c>
      <c r="C354" s="817" t="s">
        <v>414</v>
      </c>
      <c r="D354" s="791" t="s">
        <v>412</v>
      </c>
      <c r="E354" s="727" t="s">
        <v>1834</v>
      </c>
      <c r="F354" s="714" t="s">
        <v>963</v>
      </c>
      <c r="G354" s="792" t="s">
        <v>464</v>
      </c>
      <c r="H354" s="862" t="s">
        <v>411</v>
      </c>
      <c r="I354" s="740">
        <v>9</v>
      </c>
      <c r="J354" s="558" t="s">
        <v>607</v>
      </c>
      <c r="K354" s="160" t="s">
        <v>1837</v>
      </c>
      <c r="L354" s="56">
        <v>1</v>
      </c>
      <c r="M354" s="723" t="s">
        <v>2190</v>
      </c>
      <c r="N354" s="219">
        <v>7367</v>
      </c>
      <c r="O354" s="62">
        <v>1</v>
      </c>
      <c r="P354" s="127" t="s">
        <v>1160</v>
      </c>
      <c r="Q354" s="292">
        <v>9.37</v>
      </c>
      <c r="R354" s="292">
        <v>69028.79</v>
      </c>
      <c r="S354" s="1007">
        <v>48320.15299999999</v>
      </c>
      <c r="T354" s="1039">
        <v>0.7</v>
      </c>
    </row>
    <row r="355" spans="1:20" ht="15" customHeight="1">
      <c r="A355" s="789"/>
      <c r="B355" s="722"/>
      <c r="C355" s="826"/>
      <c r="D355" s="722"/>
      <c r="E355" s="726"/>
      <c r="F355" s="715"/>
      <c r="G355" s="793"/>
      <c r="H355" s="863"/>
      <c r="I355" s="696"/>
      <c r="J355" s="524" t="s">
        <v>608</v>
      </c>
      <c r="K355" s="151" t="s">
        <v>1554</v>
      </c>
      <c r="L355" s="20">
        <v>4</v>
      </c>
      <c r="M355" s="724"/>
      <c r="N355" s="186">
        <v>7367</v>
      </c>
      <c r="O355" s="67">
        <v>1</v>
      </c>
      <c r="P355" s="125" t="s">
        <v>1161</v>
      </c>
      <c r="Q355" s="291">
        <v>9.37</v>
      </c>
      <c r="R355" s="291">
        <v>207086.37</v>
      </c>
      <c r="S355" s="1021">
        <v>62125.91099999999</v>
      </c>
      <c r="T355" s="1023">
        <v>0.3</v>
      </c>
    </row>
    <row r="356" spans="1:20" ht="13.5" customHeight="1">
      <c r="A356" s="789"/>
      <c r="B356" s="722"/>
      <c r="C356" s="826"/>
      <c r="D356" s="722"/>
      <c r="E356" s="726"/>
      <c r="F356" s="715"/>
      <c r="G356" s="793"/>
      <c r="H356" s="863"/>
      <c r="I356" s="696"/>
      <c r="J356" s="559" t="s">
        <v>609</v>
      </c>
      <c r="K356" s="155" t="s">
        <v>1661</v>
      </c>
      <c r="L356" s="23">
        <v>4</v>
      </c>
      <c r="M356" s="724"/>
      <c r="N356" s="186">
        <v>7367</v>
      </c>
      <c r="O356" s="67">
        <v>1</v>
      </c>
      <c r="P356" s="125" t="s">
        <v>1160</v>
      </c>
      <c r="Q356" s="291">
        <v>9.37</v>
      </c>
      <c r="R356" s="291">
        <v>17257.1975</v>
      </c>
      <c r="S356" s="1021">
        <v>5177.15925</v>
      </c>
      <c r="T356" s="1023">
        <v>0.3</v>
      </c>
    </row>
    <row r="357" spans="1:20" ht="15" customHeight="1">
      <c r="A357" s="790"/>
      <c r="B357" s="802"/>
      <c r="C357" s="818"/>
      <c r="D357" s="802"/>
      <c r="E357" s="728"/>
      <c r="F357" s="715"/>
      <c r="G357" s="794"/>
      <c r="H357" s="864"/>
      <c r="I357" s="696"/>
      <c r="J357" s="559" t="s">
        <v>610</v>
      </c>
      <c r="K357" s="155" t="s">
        <v>1917</v>
      </c>
      <c r="L357" s="23">
        <v>6</v>
      </c>
      <c r="M357" s="724"/>
      <c r="N357" s="187">
        <v>7367</v>
      </c>
      <c r="O357" s="92">
        <v>1</v>
      </c>
      <c r="P357" s="125" t="s">
        <v>1161</v>
      </c>
      <c r="Q357" s="291">
        <v>9.37</v>
      </c>
      <c r="R357" s="291">
        <v>138057.58</v>
      </c>
      <c r="S357" s="1052">
        <v>41417.274</v>
      </c>
      <c r="T357" s="1023">
        <v>0.3</v>
      </c>
    </row>
    <row r="358" spans="1:20" ht="25.5" customHeight="1">
      <c r="A358" s="790"/>
      <c r="B358" s="802"/>
      <c r="C358" s="818"/>
      <c r="D358" s="802"/>
      <c r="E358" s="728"/>
      <c r="F358" s="715"/>
      <c r="G358" s="794"/>
      <c r="H358" s="864"/>
      <c r="I358" s="696"/>
      <c r="J358" s="559" t="s">
        <v>611</v>
      </c>
      <c r="K358" s="155" t="s">
        <v>1918</v>
      </c>
      <c r="L358" s="23">
        <v>9</v>
      </c>
      <c r="M358" s="724"/>
      <c r="N358" s="186">
        <v>7367</v>
      </c>
      <c r="O358" s="67">
        <v>1</v>
      </c>
      <c r="P358" s="125" t="s">
        <v>1161</v>
      </c>
      <c r="Q358" s="291">
        <v>9.37</v>
      </c>
      <c r="R358" s="291">
        <v>12471.5943</v>
      </c>
      <c r="S358" s="1052">
        <v>8730.11601</v>
      </c>
      <c r="T358" s="1023">
        <v>0.7</v>
      </c>
    </row>
    <row r="359" spans="1:20" ht="25.5" customHeight="1" thickBot="1">
      <c r="A359" s="790"/>
      <c r="B359" s="802"/>
      <c r="C359" s="818"/>
      <c r="D359" s="802"/>
      <c r="E359" s="728"/>
      <c r="F359" s="715"/>
      <c r="G359" s="794"/>
      <c r="H359" s="864"/>
      <c r="I359" s="696"/>
      <c r="J359" s="559" t="s">
        <v>612</v>
      </c>
      <c r="K359" s="150" t="s">
        <v>1555</v>
      </c>
      <c r="L359" s="23">
        <v>10</v>
      </c>
      <c r="M359" s="697"/>
      <c r="N359" s="186">
        <v>7367</v>
      </c>
      <c r="O359" s="94">
        <v>1</v>
      </c>
      <c r="P359" s="126" t="s">
        <v>1161</v>
      </c>
      <c r="Q359" s="293">
        <v>9.37</v>
      </c>
      <c r="R359" s="293">
        <v>18512.5343</v>
      </c>
      <c r="S359" s="1053">
        <v>12958.77401</v>
      </c>
      <c r="T359" s="1074">
        <v>0.7</v>
      </c>
    </row>
    <row r="360" spans="1:20" ht="15.75" customHeight="1" thickTop="1">
      <c r="A360" s="752" t="s">
        <v>962</v>
      </c>
      <c r="B360" s="723" t="s">
        <v>407</v>
      </c>
      <c r="C360" s="877" t="s">
        <v>408</v>
      </c>
      <c r="D360" s="723" t="s">
        <v>1908</v>
      </c>
      <c r="E360" s="723" t="s">
        <v>1834</v>
      </c>
      <c r="F360" s="723" t="s">
        <v>963</v>
      </c>
      <c r="G360" s="783" t="s">
        <v>465</v>
      </c>
      <c r="H360" s="842" t="s">
        <v>1941</v>
      </c>
      <c r="I360" s="740">
        <v>9</v>
      </c>
      <c r="J360" s="548" t="s">
        <v>613</v>
      </c>
      <c r="K360" s="149" t="s">
        <v>321</v>
      </c>
      <c r="L360" s="89">
        <v>1</v>
      </c>
      <c r="M360" s="723" t="s">
        <v>1942</v>
      </c>
      <c r="N360" s="185">
        <v>500</v>
      </c>
      <c r="O360" s="67">
        <v>1</v>
      </c>
      <c r="P360" s="127" t="s">
        <v>1160</v>
      </c>
      <c r="Q360" s="292">
        <v>9.37</v>
      </c>
      <c r="R360" s="292">
        <v>4685</v>
      </c>
      <c r="S360" s="1052">
        <v>3279.5</v>
      </c>
      <c r="T360" s="1039">
        <v>0.7</v>
      </c>
    </row>
    <row r="361" spans="1:20" ht="15" customHeight="1">
      <c r="A361" s="768"/>
      <c r="B361" s="724"/>
      <c r="C361" s="811"/>
      <c r="D361" s="724"/>
      <c r="E361" s="724"/>
      <c r="F361" s="724"/>
      <c r="G361" s="784"/>
      <c r="H361" s="843"/>
      <c r="I361" s="696"/>
      <c r="J361" s="551" t="s">
        <v>614</v>
      </c>
      <c r="K361" s="150" t="s">
        <v>1661</v>
      </c>
      <c r="L361" s="91">
        <v>4</v>
      </c>
      <c r="M361" s="724"/>
      <c r="N361" s="186">
        <v>500</v>
      </c>
      <c r="O361" s="67">
        <v>1</v>
      </c>
      <c r="P361" s="125" t="s">
        <v>1160</v>
      </c>
      <c r="Q361" s="291">
        <v>9.37</v>
      </c>
      <c r="R361" s="291">
        <v>1171.25</v>
      </c>
      <c r="S361" s="1052">
        <v>468.5</v>
      </c>
      <c r="T361" s="1020">
        <v>0.4</v>
      </c>
    </row>
    <row r="362" spans="1:20" ht="12.75" customHeight="1">
      <c r="A362" s="768"/>
      <c r="B362" s="724"/>
      <c r="C362" s="811"/>
      <c r="D362" s="724"/>
      <c r="E362" s="724"/>
      <c r="F362" s="724"/>
      <c r="G362" s="784"/>
      <c r="H362" s="843"/>
      <c r="I362" s="696"/>
      <c r="J362" s="551" t="s">
        <v>615</v>
      </c>
      <c r="K362" s="150" t="s">
        <v>998</v>
      </c>
      <c r="L362" s="91">
        <v>9</v>
      </c>
      <c r="M362" s="724"/>
      <c r="N362" s="186">
        <v>500</v>
      </c>
      <c r="O362" s="67">
        <v>1</v>
      </c>
      <c r="P362" s="125" t="s">
        <v>1161</v>
      </c>
      <c r="Q362" s="291">
        <v>9.37</v>
      </c>
      <c r="R362" s="291">
        <v>846.45</v>
      </c>
      <c r="S362" s="1052">
        <v>592.515</v>
      </c>
      <c r="T362" s="1020">
        <v>0.7</v>
      </c>
    </row>
    <row r="363" spans="1:20" ht="29.25" customHeight="1">
      <c r="A363" s="768"/>
      <c r="B363" s="724"/>
      <c r="C363" s="811"/>
      <c r="D363" s="724"/>
      <c r="E363" s="724"/>
      <c r="F363" s="724"/>
      <c r="G363" s="784"/>
      <c r="H363" s="843"/>
      <c r="I363" s="696"/>
      <c r="J363" s="551" t="s">
        <v>616</v>
      </c>
      <c r="K363" s="150" t="s">
        <v>1943</v>
      </c>
      <c r="L363" s="91">
        <v>6</v>
      </c>
      <c r="M363" s="724"/>
      <c r="N363" s="186">
        <v>500</v>
      </c>
      <c r="O363" s="67">
        <v>1</v>
      </c>
      <c r="P363" s="125" t="s">
        <v>1161</v>
      </c>
      <c r="Q363" s="291">
        <v>9.37</v>
      </c>
      <c r="R363" s="291">
        <v>9370</v>
      </c>
      <c r="S363" s="1052">
        <v>3748</v>
      </c>
      <c r="T363" s="1020">
        <v>0.4</v>
      </c>
    </row>
    <row r="364" spans="1:20" ht="27" customHeight="1">
      <c r="A364" s="768"/>
      <c r="B364" s="724"/>
      <c r="C364" s="811"/>
      <c r="D364" s="724"/>
      <c r="E364" s="724"/>
      <c r="F364" s="724"/>
      <c r="G364" s="784"/>
      <c r="H364" s="843"/>
      <c r="I364" s="696"/>
      <c r="J364" s="551" t="s">
        <v>617</v>
      </c>
      <c r="K364" s="150" t="s">
        <v>1944</v>
      </c>
      <c r="L364" s="91">
        <v>10</v>
      </c>
      <c r="M364" s="724"/>
      <c r="N364" s="186">
        <v>500</v>
      </c>
      <c r="O364" s="67">
        <v>1</v>
      </c>
      <c r="P364" s="125" t="s">
        <v>1161</v>
      </c>
      <c r="Q364" s="291">
        <v>9.37</v>
      </c>
      <c r="R364" s="291">
        <v>2802.5</v>
      </c>
      <c r="S364" s="1052">
        <v>1961.75</v>
      </c>
      <c r="T364" s="1020">
        <v>0.7</v>
      </c>
    </row>
    <row r="365" spans="1:20" ht="31.5" customHeight="1" thickBot="1">
      <c r="A365" s="782"/>
      <c r="B365" s="697"/>
      <c r="C365" s="812"/>
      <c r="D365" s="697"/>
      <c r="E365" s="697"/>
      <c r="F365" s="697"/>
      <c r="G365" s="823"/>
      <c r="H365" s="844"/>
      <c r="I365" s="796"/>
      <c r="J365" s="560" t="s">
        <v>618</v>
      </c>
      <c r="K365" s="162" t="s">
        <v>1945</v>
      </c>
      <c r="L365" s="90">
        <v>8</v>
      </c>
      <c r="M365" s="697"/>
      <c r="N365" s="207">
        <v>500</v>
      </c>
      <c r="O365" s="141">
        <v>1</v>
      </c>
      <c r="P365" s="126" t="s">
        <v>1161</v>
      </c>
      <c r="Q365" s="501">
        <v>9.37</v>
      </c>
      <c r="R365" s="501">
        <v>28740</v>
      </c>
      <c r="S365" s="1069">
        <v>11496</v>
      </c>
      <c r="T365" s="1019">
        <v>0.4</v>
      </c>
    </row>
    <row r="366" spans="1:20" ht="12" customHeight="1" thickTop="1">
      <c r="A366" s="752" t="s">
        <v>962</v>
      </c>
      <c r="B366" s="714" t="s">
        <v>1596</v>
      </c>
      <c r="C366" s="877" t="s">
        <v>1597</v>
      </c>
      <c r="D366" s="723" t="s">
        <v>1598</v>
      </c>
      <c r="E366" s="723" t="s">
        <v>1834</v>
      </c>
      <c r="F366" s="714" t="s">
        <v>963</v>
      </c>
      <c r="G366" s="783" t="s">
        <v>466</v>
      </c>
      <c r="H366" s="709" t="s">
        <v>1947</v>
      </c>
      <c r="I366" s="740">
        <v>14</v>
      </c>
      <c r="J366" s="548" t="s">
        <v>619</v>
      </c>
      <c r="K366" s="152" t="s">
        <v>321</v>
      </c>
      <c r="L366" s="96">
        <v>1</v>
      </c>
      <c r="M366" s="723" t="s">
        <v>1948</v>
      </c>
      <c r="N366" s="185">
        <v>8150</v>
      </c>
      <c r="O366" s="62">
        <v>1</v>
      </c>
      <c r="P366" s="263" t="s">
        <v>1160</v>
      </c>
      <c r="Q366" s="353">
        <v>9.37</v>
      </c>
      <c r="R366" s="1072">
        <v>76365.5</v>
      </c>
      <c r="S366" s="1021">
        <v>53455.85</v>
      </c>
      <c r="T366" s="1028">
        <v>0.7</v>
      </c>
    </row>
    <row r="367" spans="1:20" ht="35.25" customHeight="1">
      <c r="A367" s="768"/>
      <c r="B367" s="715"/>
      <c r="C367" s="715"/>
      <c r="D367" s="715"/>
      <c r="E367" s="715"/>
      <c r="F367" s="715"/>
      <c r="G367" s="715"/>
      <c r="H367" s="710"/>
      <c r="I367" s="696"/>
      <c r="J367" s="549" t="s">
        <v>620</v>
      </c>
      <c r="K367" s="163" t="s">
        <v>1949</v>
      </c>
      <c r="L367" s="83">
        <v>11</v>
      </c>
      <c r="M367" s="724"/>
      <c r="N367" s="187">
        <v>8150</v>
      </c>
      <c r="O367" s="92">
        <v>1</v>
      </c>
      <c r="P367" s="271" t="s">
        <v>1161</v>
      </c>
      <c r="Q367" s="355">
        <v>9.37</v>
      </c>
      <c r="R367" s="1063">
        <v>1120462</v>
      </c>
      <c r="S367" s="1052">
        <v>448184.8</v>
      </c>
      <c r="T367" s="1020">
        <v>0.4</v>
      </c>
    </row>
    <row r="368" spans="1:20" ht="33.75" customHeight="1">
      <c r="A368" s="768"/>
      <c r="B368" s="715"/>
      <c r="C368" s="715"/>
      <c r="D368" s="715"/>
      <c r="E368" s="715"/>
      <c r="F368" s="715"/>
      <c r="G368" s="715"/>
      <c r="H368" s="710"/>
      <c r="I368" s="696"/>
      <c r="J368" s="549" t="s">
        <v>621</v>
      </c>
      <c r="K368" s="150" t="s">
        <v>1950</v>
      </c>
      <c r="L368" s="83">
        <v>3</v>
      </c>
      <c r="M368" s="724"/>
      <c r="N368" s="187">
        <v>8150</v>
      </c>
      <c r="O368" s="92">
        <v>1</v>
      </c>
      <c r="P368" s="271" t="s">
        <v>1161</v>
      </c>
      <c r="Q368" s="355">
        <v>9.37</v>
      </c>
      <c r="R368" s="1063">
        <v>881096.5</v>
      </c>
      <c r="S368" s="1052">
        <v>352438.6</v>
      </c>
      <c r="T368" s="1020">
        <v>0.4</v>
      </c>
    </row>
    <row r="369" spans="1:20" ht="12" thickBot="1">
      <c r="A369" s="768"/>
      <c r="B369" s="715"/>
      <c r="C369" s="715"/>
      <c r="D369" s="715"/>
      <c r="E369" s="715"/>
      <c r="F369" s="715"/>
      <c r="G369" s="715"/>
      <c r="H369" s="710"/>
      <c r="I369" s="696"/>
      <c r="J369" s="549" t="s">
        <v>622</v>
      </c>
      <c r="K369" s="151" t="s">
        <v>1951</v>
      </c>
      <c r="L369" s="83">
        <v>11</v>
      </c>
      <c r="M369" s="697"/>
      <c r="N369" s="188">
        <v>8150</v>
      </c>
      <c r="O369" s="29">
        <v>1</v>
      </c>
      <c r="P369" s="271" t="s">
        <v>1161</v>
      </c>
      <c r="Q369" s="355">
        <v>9.37</v>
      </c>
      <c r="R369" s="1063">
        <v>38182.75</v>
      </c>
      <c r="S369" s="1052">
        <v>15273.1</v>
      </c>
      <c r="T369" s="1020">
        <v>0.4</v>
      </c>
    </row>
    <row r="370" spans="1:20" ht="12" customHeight="1" thickTop="1">
      <c r="A370" s="788" t="s">
        <v>962</v>
      </c>
      <c r="B370" s="714" t="s">
        <v>407</v>
      </c>
      <c r="C370" s="877" t="s">
        <v>433</v>
      </c>
      <c r="D370" s="723" t="s">
        <v>1952</v>
      </c>
      <c r="E370" s="760" t="s">
        <v>1834</v>
      </c>
      <c r="F370" s="714" t="s">
        <v>963</v>
      </c>
      <c r="G370" s="792" t="s">
        <v>1317</v>
      </c>
      <c r="H370" s="862" t="s">
        <v>431</v>
      </c>
      <c r="I370" s="740">
        <v>13</v>
      </c>
      <c r="J370" s="548" t="s">
        <v>1446</v>
      </c>
      <c r="K370" s="149" t="s">
        <v>321</v>
      </c>
      <c r="L370" s="96">
        <v>1</v>
      </c>
      <c r="M370" s="714" t="s">
        <v>432</v>
      </c>
      <c r="N370" s="247">
        <v>20500</v>
      </c>
      <c r="O370" s="127">
        <v>1</v>
      </c>
      <c r="P370" s="263" t="s">
        <v>1160</v>
      </c>
      <c r="Q370" s="356">
        <v>9.37</v>
      </c>
      <c r="R370" s="292">
        <v>192085</v>
      </c>
      <c r="S370" s="1007">
        <v>134459.5</v>
      </c>
      <c r="T370" s="1039">
        <v>0.7</v>
      </c>
    </row>
    <row r="371" spans="1:20" ht="34.5" customHeight="1">
      <c r="A371" s="789"/>
      <c r="B371" s="715"/>
      <c r="C371" s="811"/>
      <c r="D371" s="724"/>
      <c r="E371" s="725"/>
      <c r="F371" s="715"/>
      <c r="G371" s="793"/>
      <c r="H371" s="863"/>
      <c r="I371" s="696"/>
      <c r="J371" s="556" t="s">
        <v>1447</v>
      </c>
      <c r="K371" s="150" t="s">
        <v>2080</v>
      </c>
      <c r="L371" s="65">
        <v>11</v>
      </c>
      <c r="M371" s="715"/>
      <c r="N371" s="251">
        <v>20500</v>
      </c>
      <c r="O371" s="217">
        <v>1</v>
      </c>
      <c r="P371" s="266" t="s">
        <v>1161</v>
      </c>
      <c r="Q371" s="360">
        <v>9.37</v>
      </c>
      <c r="R371" s="1073">
        <v>768340</v>
      </c>
      <c r="S371" s="1054">
        <v>153668</v>
      </c>
      <c r="T371" s="1012">
        <v>0.2</v>
      </c>
    </row>
    <row r="372" spans="1:20" ht="28.5" customHeight="1" thickBot="1">
      <c r="A372" s="790"/>
      <c r="B372" s="715"/>
      <c r="C372" s="715"/>
      <c r="D372" s="715"/>
      <c r="E372" s="802"/>
      <c r="F372" s="715"/>
      <c r="G372" s="794"/>
      <c r="H372" s="864"/>
      <c r="I372" s="696"/>
      <c r="J372" s="556" t="s">
        <v>1448</v>
      </c>
      <c r="K372" s="150" t="s">
        <v>430</v>
      </c>
      <c r="L372" s="65">
        <v>11</v>
      </c>
      <c r="M372" s="716"/>
      <c r="N372" s="364">
        <v>500</v>
      </c>
      <c r="O372" s="477">
        <v>0.2</v>
      </c>
      <c r="P372" s="477" t="s">
        <v>1161</v>
      </c>
      <c r="Q372" s="500">
        <v>9.37</v>
      </c>
      <c r="R372" s="501">
        <v>3748</v>
      </c>
      <c r="S372" s="1069">
        <v>1499.2</v>
      </c>
      <c r="T372" s="1019">
        <v>0.4</v>
      </c>
    </row>
    <row r="373" spans="1:20" ht="12" customHeight="1" thickTop="1">
      <c r="A373" s="788" t="s">
        <v>962</v>
      </c>
      <c r="B373" s="714" t="s">
        <v>280</v>
      </c>
      <c r="C373" s="877" t="s">
        <v>376</v>
      </c>
      <c r="D373" s="723" t="s">
        <v>1952</v>
      </c>
      <c r="E373" s="760" t="s">
        <v>1834</v>
      </c>
      <c r="F373" s="714" t="s">
        <v>963</v>
      </c>
      <c r="G373" s="792" t="s">
        <v>1318</v>
      </c>
      <c r="H373" s="862" t="s">
        <v>1141</v>
      </c>
      <c r="I373" s="740">
        <v>12</v>
      </c>
      <c r="J373" s="548" t="s">
        <v>1449</v>
      </c>
      <c r="K373" s="149" t="s">
        <v>321</v>
      </c>
      <c r="L373" s="96">
        <v>1</v>
      </c>
      <c r="M373" s="714" t="s">
        <v>1142</v>
      </c>
      <c r="N373" s="253">
        <v>158</v>
      </c>
      <c r="O373" s="127">
        <v>1</v>
      </c>
      <c r="P373" s="263" t="s">
        <v>1160</v>
      </c>
      <c r="Q373" s="292">
        <v>9.37</v>
      </c>
      <c r="R373" s="292">
        <v>1480.46</v>
      </c>
      <c r="S373" s="1007">
        <v>1036.322</v>
      </c>
      <c r="T373" s="1039">
        <v>0.7</v>
      </c>
    </row>
    <row r="374" spans="1:20" ht="11.25">
      <c r="A374" s="789"/>
      <c r="B374" s="715"/>
      <c r="C374" s="811"/>
      <c r="D374" s="724"/>
      <c r="E374" s="725"/>
      <c r="F374" s="715"/>
      <c r="G374" s="793"/>
      <c r="H374" s="863"/>
      <c r="I374" s="696"/>
      <c r="J374" s="556" t="s">
        <v>1450</v>
      </c>
      <c r="K374" s="156" t="s">
        <v>1224</v>
      </c>
      <c r="L374" s="65">
        <v>4</v>
      </c>
      <c r="M374" s="715"/>
      <c r="N374" s="253">
        <v>158</v>
      </c>
      <c r="O374" s="140">
        <v>1</v>
      </c>
      <c r="P374" s="267" t="s">
        <v>1160</v>
      </c>
      <c r="Q374" s="353">
        <v>9.37</v>
      </c>
      <c r="R374" s="1072">
        <v>251.6782</v>
      </c>
      <c r="S374" s="1021">
        <v>100.67128000000001</v>
      </c>
      <c r="T374" s="1028">
        <v>0.4</v>
      </c>
    </row>
    <row r="375" spans="1:20" ht="45" customHeight="1">
      <c r="A375" s="790"/>
      <c r="B375" s="715"/>
      <c r="C375" s="715"/>
      <c r="D375" s="715"/>
      <c r="E375" s="802"/>
      <c r="F375" s="715"/>
      <c r="G375" s="794"/>
      <c r="H375" s="864"/>
      <c r="I375" s="696"/>
      <c r="J375" s="549" t="s">
        <v>1451</v>
      </c>
      <c r="K375" s="150" t="s">
        <v>1143</v>
      </c>
      <c r="L375" s="83">
        <v>6</v>
      </c>
      <c r="M375" s="715"/>
      <c r="N375" s="253">
        <v>158</v>
      </c>
      <c r="O375" s="140">
        <v>1</v>
      </c>
      <c r="P375" s="271" t="s">
        <v>1161</v>
      </c>
      <c r="Q375" s="355">
        <v>9.37</v>
      </c>
      <c r="R375" s="1063">
        <v>1480.46</v>
      </c>
      <c r="S375" s="1052">
        <v>592.184</v>
      </c>
      <c r="T375" s="1020">
        <v>0.4</v>
      </c>
    </row>
    <row r="376" spans="1:20" ht="11.25">
      <c r="A376" s="790"/>
      <c r="B376" s="715"/>
      <c r="C376" s="715"/>
      <c r="D376" s="715"/>
      <c r="E376" s="802"/>
      <c r="F376" s="715"/>
      <c r="G376" s="794"/>
      <c r="H376" s="864"/>
      <c r="I376" s="696"/>
      <c r="J376" s="549" t="s">
        <v>623</v>
      </c>
      <c r="K376" s="160" t="s">
        <v>1139</v>
      </c>
      <c r="L376" s="83">
        <v>6</v>
      </c>
      <c r="M376" s="715"/>
      <c r="N376" s="253">
        <v>158</v>
      </c>
      <c r="O376" s="140">
        <v>1</v>
      </c>
      <c r="P376" s="271" t="s">
        <v>1161</v>
      </c>
      <c r="Q376" s="355">
        <v>9.37</v>
      </c>
      <c r="R376" s="1063">
        <v>251.6782</v>
      </c>
      <c r="S376" s="1052">
        <v>75.50346</v>
      </c>
      <c r="T376" s="1020">
        <v>0.3</v>
      </c>
    </row>
    <row r="377" spans="1:20" ht="12" thickBot="1">
      <c r="A377" s="790"/>
      <c r="B377" s="715"/>
      <c r="C377" s="715"/>
      <c r="D377" s="715"/>
      <c r="E377" s="802"/>
      <c r="F377" s="715"/>
      <c r="G377" s="794"/>
      <c r="H377" s="864"/>
      <c r="I377" s="696"/>
      <c r="J377" s="549" t="s">
        <v>624</v>
      </c>
      <c r="K377" s="160" t="s">
        <v>1225</v>
      </c>
      <c r="L377" s="83">
        <v>9</v>
      </c>
      <c r="M377" s="715"/>
      <c r="N377" s="253">
        <v>158</v>
      </c>
      <c r="O377" s="140">
        <v>1</v>
      </c>
      <c r="P377" s="271" t="s">
        <v>1161</v>
      </c>
      <c r="Q377" s="355">
        <v>9.37</v>
      </c>
      <c r="R377" s="1063">
        <v>267.4782</v>
      </c>
      <c r="S377" s="1009">
        <v>187.23474</v>
      </c>
      <c r="T377" s="1012">
        <v>0.7</v>
      </c>
    </row>
    <row r="378" spans="1:20" ht="24" customHeight="1" thickBot="1">
      <c r="A378" s="790"/>
      <c r="B378" s="715"/>
      <c r="C378" s="715"/>
      <c r="D378" s="715"/>
      <c r="E378" s="802"/>
      <c r="F378" s="715"/>
      <c r="G378" s="794"/>
      <c r="H378" s="864"/>
      <c r="I378" s="696"/>
      <c r="J378" s="549" t="s">
        <v>625</v>
      </c>
      <c r="K378" s="154" t="s">
        <v>1140</v>
      </c>
      <c r="L378" s="83">
        <v>10</v>
      </c>
      <c r="M378" s="722"/>
      <c r="N378" s="259">
        <v>158</v>
      </c>
      <c r="O378" s="140">
        <v>1</v>
      </c>
      <c r="P378" s="271" t="s">
        <v>1161</v>
      </c>
      <c r="Q378" s="355">
        <v>9.37</v>
      </c>
      <c r="R378" s="1063">
        <v>397.0382</v>
      </c>
      <c r="S378" s="1052">
        <v>277.92674</v>
      </c>
      <c r="T378" s="1075">
        <v>0.7</v>
      </c>
    </row>
    <row r="379" spans="1:20" ht="24" customHeight="1" thickBot="1" thickTop="1">
      <c r="A379" s="788" t="s">
        <v>962</v>
      </c>
      <c r="B379" s="714" t="s">
        <v>1909</v>
      </c>
      <c r="C379" s="817" t="s">
        <v>447</v>
      </c>
      <c r="D379" s="723" t="s">
        <v>936</v>
      </c>
      <c r="E379" s="760" t="s">
        <v>1834</v>
      </c>
      <c r="F379" s="714" t="s">
        <v>963</v>
      </c>
      <c r="G379" s="792" t="s">
        <v>467</v>
      </c>
      <c r="H379" s="862" t="s">
        <v>937</v>
      </c>
      <c r="I379" s="740">
        <v>14</v>
      </c>
      <c r="J379" s="548" t="s">
        <v>626</v>
      </c>
      <c r="K379" s="160" t="s">
        <v>321</v>
      </c>
      <c r="L379" s="96">
        <v>1</v>
      </c>
      <c r="M379" s="714" t="s">
        <v>1910</v>
      </c>
      <c r="N379" s="250">
        <v>180</v>
      </c>
      <c r="O379" s="475">
        <v>0.2</v>
      </c>
      <c r="P379" s="263" t="s">
        <v>1160</v>
      </c>
      <c r="Q379" s="356">
        <v>9.37</v>
      </c>
      <c r="R379" s="1072">
        <v>337.32</v>
      </c>
      <c r="S379" s="1076">
        <v>236.12399999999997</v>
      </c>
      <c r="T379" s="1077">
        <v>0.7</v>
      </c>
    </row>
    <row r="380" spans="1:20" ht="34.5" customHeight="1">
      <c r="A380" s="790"/>
      <c r="B380" s="715"/>
      <c r="C380" s="818"/>
      <c r="D380" s="715"/>
      <c r="E380" s="802"/>
      <c r="F380" s="715"/>
      <c r="G380" s="794"/>
      <c r="H380" s="864"/>
      <c r="I380" s="696"/>
      <c r="J380" s="556" t="s">
        <v>627</v>
      </c>
      <c r="K380" s="150" t="s">
        <v>1911</v>
      </c>
      <c r="L380" s="65">
        <v>11</v>
      </c>
      <c r="M380" s="715"/>
      <c r="N380" s="208">
        <v>180</v>
      </c>
      <c r="O380" s="384">
        <v>0.2</v>
      </c>
      <c r="P380" s="267" t="s">
        <v>1161</v>
      </c>
      <c r="Q380" s="353">
        <v>9.37</v>
      </c>
      <c r="R380" s="1073">
        <v>337.32</v>
      </c>
      <c r="S380" s="1052">
        <v>134.928</v>
      </c>
      <c r="T380" s="1028">
        <v>0.4</v>
      </c>
    </row>
    <row r="381" spans="1:20" ht="22.5" customHeight="1">
      <c r="A381" s="790"/>
      <c r="B381" s="715"/>
      <c r="C381" s="818"/>
      <c r="D381" s="715"/>
      <c r="E381" s="802"/>
      <c r="F381" s="715"/>
      <c r="G381" s="794"/>
      <c r="H381" s="864"/>
      <c r="I381" s="696"/>
      <c r="J381" s="549" t="s">
        <v>628</v>
      </c>
      <c r="K381" s="160" t="s">
        <v>1912</v>
      </c>
      <c r="L381" s="83">
        <v>11</v>
      </c>
      <c r="M381" s="715"/>
      <c r="N381" s="208">
        <v>180</v>
      </c>
      <c r="O381" s="384">
        <v>0.2</v>
      </c>
      <c r="P381" s="271" t="s">
        <v>1161</v>
      </c>
      <c r="Q381" s="355">
        <v>9.37</v>
      </c>
      <c r="R381" s="1063">
        <v>957.3444</v>
      </c>
      <c r="S381" s="1052">
        <v>287.20331999999996</v>
      </c>
      <c r="T381" s="1020">
        <v>0.3</v>
      </c>
    </row>
    <row r="382" spans="1:20" ht="28.5" customHeight="1" thickBot="1">
      <c r="A382" s="790"/>
      <c r="B382" s="715"/>
      <c r="C382" s="818"/>
      <c r="D382" s="715"/>
      <c r="E382" s="802"/>
      <c r="F382" s="715"/>
      <c r="G382" s="794"/>
      <c r="H382" s="864"/>
      <c r="I382" s="696"/>
      <c r="J382" s="549" t="s">
        <v>629</v>
      </c>
      <c r="K382" s="154" t="s">
        <v>1227</v>
      </c>
      <c r="L382" s="83">
        <v>11</v>
      </c>
      <c r="M382" s="722"/>
      <c r="N382" s="251">
        <v>180</v>
      </c>
      <c r="O382" s="476">
        <v>0.2</v>
      </c>
      <c r="P382" s="271" t="s">
        <v>1161</v>
      </c>
      <c r="Q382" s="355">
        <v>9.37</v>
      </c>
      <c r="R382" s="1063">
        <v>1011.96</v>
      </c>
      <c r="S382" s="1052">
        <v>708.372</v>
      </c>
      <c r="T382" s="1020">
        <v>0.7</v>
      </c>
    </row>
    <row r="383" spans="1:20" ht="12" customHeight="1" thickTop="1">
      <c r="A383" s="788" t="s">
        <v>962</v>
      </c>
      <c r="B383" s="714" t="s">
        <v>1909</v>
      </c>
      <c r="C383" s="817" t="s">
        <v>1618</v>
      </c>
      <c r="D383" s="723" t="s">
        <v>936</v>
      </c>
      <c r="E383" s="760" t="s">
        <v>1834</v>
      </c>
      <c r="F383" s="714" t="s">
        <v>963</v>
      </c>
      <c r="G383" s="792" t="s">
        <v>468</v>
      </c>
      <c r="H383" s="707" t="s">
        <v>281</v>
      </c>
      <c r="I383" s="740">
        <v>1</v>
      </c>
      <c r="J383" s="548" t="s">
        <v>630</v>
      </c>
      <c r="K383" s="160" t="s">
        <v>321</v>
      </c>
      <c r="L383" s="96">
        <v>1</v>
      </c>
      <c r="M383" s="711" t="s">
        <v>282</v>
      </c>
      <c r="N383" s="262">
        <v>50000</v>
      </c>
      <c r="O383" s="263">
        <v>1</v>
      </c>
      <c r="P383" s="263" t="s">
        <v>1160</v>
      </c>
      <c r="Q383" s="356">
        <v>9.37</v>
      </c>
      <c r="R383" s="292">
        <v>468500</v>
      </c>
      <c r="S383" s="1007">
        <v>327950</v>
      </c>
      <c r="T383" s="1039">
        <v>0.7</v>
      </c>
    </row>
    <row r="384" spans="1:20" ht="12" customHeight="1">
      <c r="A384" s="790"/>
      <c r="B384" s="715"/>
      <c r="C384" s="818"/>
      <c r="D384" s="715"/>
      <c r="E384" s="802"/>
      <c r="F384" s="715"/>
      <c r="G384" s="794"/>
      <c r="H384" s="708"/>
      <c r="I384" s="696"/>
      <c r="J384" s="549" t="s">
        <v>631</v>
      </c>
      <c r="K384" s="151" t="s">
        <v>1255</v>
      </c>
      <c r="L384" s="83">
        <v>6</v>
      </c>
      <c r="M384" s="712"/>
      <c r="N384" s="220">
        <v>50000</v>
      </c>
      <c r="O384" s="264">
        <v>1</v>
      </c>
      <c r="P384" s="271" t="s">
        <v>1160</v>
      </c>
      <c r="Q384" s="355">
        <v>9.37</v>
      </c>
      <c r="R384" s="1063">
        <v>968500</v>
      </c>
      <c r="S384" s="1052">
        <v>290550</v>
      </c>
      <c r="T384" s="1020">
        <v>0.3</v>
      </c>
    </row>
    <row r="385" spans="1:20" ht="67.5" customHeight="1" thickBot="1">
      <c r="A385" s="790"/>
      <c r="B385" s="715"/>
      <c r="C385" s="818"/>
      <c r="D385" s="715"/>
      <c r="E385" s="802"/>
      <c r="F385" s="715"/>
      <c r="G385" s="794"/>
      <c r="H385" s="708"/>
      <c r="I385" s="696"/>
      <c r="J385" s="549" t="s">
        <v>632</v>
      </c>
      <c r="K385" s="151" t="s">
        <v>1951</v>
      </c>
      <c r="L385" s="83">
        <v>11</v>
      </c>
      <c r="M385" s="713"/>
      <c r="N385" s="364">
        <v>50000</v>
      </c>
      <c r="O385" s="267">
        <v>1</v>
      </c>
      <c r="P385" s="271" t="s">
        <v>1160</v>
      </c>
      <c r="Q385" s="355">
        <v>9.37</v>
      </c>
      <c r="R385" s="1063">
        <v>117125</v>
      </c>
      <c r="S385" s="1053">
        <v>35137.5</v>
      </c>
      <c r="T385" s="1041">
        <v>0.3</v>
      </c>
    </row>
    <row r="386" spans="1:20" ht="23.25" thickTop="1">
      <c r="A386" s="752" t="s">
        <v>962</v>
      </c>
      <c r="B386" s="714" t="s">
        <v>1909</v>
      </c>
      <c r="C386" s="817" t="s">
        <v>1619</v>
      </c>
      <c r="D386" s="723" t="s">
        <v>936</v>
      </c>
      <c r="E386" s="723" t="s">
        <v>1834</v>
      </c>
      <c r="F386" s="714" t="s">
        <v>963</v>
      </c>
      <c r="G386" s="783" t="s">
        <v>469</v>
      </c>
      <c r="H386" s="709" t="s">
        <v>1521</v>
      </c>
      <c r="I386" s="740">
        <v>14</v>
      </c>
      <c r="J386" s="548" t="s">
        <v>633</v>
      </c>
      <c r="K386" s="149" t="s">
        <v>321</v>
      </c>
      <c r="L386" s="96">
        <v>1</v>
      </c>
      <c r="M386" s="714" t="s">
        <v>1522</v>
      </c>
      <c r="N386" s="250">
        <v>242</v>
      </c>
      <c r="O386" s="226">
        <v>1</v>
      </c>
      <c r="P386" s="263" t="s">
        <v>1160</v>
      </c>
      <c r="Q386" s="356">
        <v>5.28</v>
      </c>
      <c r="R386" s="292">
        <v>1277.76</v>
      </c>
      <c r="S386" s="1078">
        <v>894.4319999999999</v>
      </c>
      <c r="T386" s="1008">
        <v>0.7</v>
      </c>
    </row>
    <row r="387" spans="1:20" ht="43.5" customHeight="1" thickBot="1">
      <c r="A387" s="768"/>
      <c r="B387" s="715"/>
      <c r="C387" s="818"/>
      <c r="D387" s="715"/>
      <c r="E387" s="724"/>
      <c r="F387" s="715"/>
      <c r="G387" s="784"/>
      <c r="H387" s="710"/>
      <c r="I387" s="696"/>
      <c r="J387" s="549" t="s">
        <v>634</v>
      </c>
      <c r="K387" s="150" t="s">
        <v>1520</v>
      </c>
      <c r="L387" s="83">
        <v>11</v>
      </c>
      <c r="M387" s="716"/>
      <c r="N387" s="248">
        <v>242</v>
      </c>
      <c r="O387" s="125">
        <v>1</v>
      </c>
      <c r="P387" s="271" t="s">
        <v>1160</v>
      </c>
      <c r="Q387" s="355">
        <v>5.28</v>
      </c>
      <c r="R387" s="1063">
        <v>638.88</v>
      </c>
      <c r="S387" s="1052">
        <v>511.10400000000004</v>
      </c>
      <c r="T387" s="1020">
        <v>0.8</v>
      </c>
    </row>
    <row r="388" spans="1:20" ht="23.25" thickTop="1">
      <c r="A388" s="788" t="s">
        <v>962</v>
      </c>
      <c r="B388" s="714" t="s">
        <v>1909</v>
      </c>
      <c r="C388" s="817" t="s">
        <v>1523</v>
      </c>
      <c r="D388" s="723" t="s">
        <v>936</v>
      </c>
      <c r="E388" s="760" t="s">
        <v>1834</v>
      </c>
      <c r="F388" s="714" t="s">
        <v>963</v>
      </c>
      <c r="G388" s="792" t="s">
        <v>470</v>
      </c>
      <c r="H388" s="707" t="s">
        <v>1524</v>
      </c>
      <c r="I388" s="740">
        <v>14</v>
      </c>
      <c r="J388" s="548" t="s">
        <v>635</v>
      </c>
      <c r="K388" s="149" t="s">
        <v>321</v>
      </c>
      <c r="L388" s="96">
        <v>1</v>
      </c>
      <c r="M388" s="711" t="s">
        <v>1525</v>
      </c>
      <c r="N388" s="262">
        <v>37984</v>
      </c>
      <c r="O388" s="263">
        <v>0.2</v>
      </c>
      <c r="P388" s="263" t="s">
        <v>1160</v>
      </c>
      <c r="Q388" s="356">
        <v>9.37</v>
      </c>
      <c r="R388" s="292">
        <v>71182.01599999999</v>
      </c>
      <c r="S388" s="1007">
        <v>49827.41119999999</v>
      </c>
      <c r="T388" s="1039">
        <v>0.7</v>
      </c>
    </row>
    <row r="389" spans="1:20" ht="11.25">
      <c r="A389" s="790"/>
      <c r="B389" s="715"/>
      <c r="C389" s="818"/>
      <c r="D389" s="715"/>
      <c r="E389" s="802"/>
      <c r="F389" s="715"/>
      <c r="G389" s="794"/>
      <c r="H389" s="708"/>
      <c r="I389" s="696"/>
      <c r="J389" s="549" t="s">
        <v>636</v>
      </c>
      <c r="K389" s="150" t="s">
        <v>1526</v>
      </c>
      <c r="L389" s="83">
        <v>6</v>
      </c>
      <c r="M389" s="712"/>
      <c r="N389" s="220">
        <v>37984</v>
      </c>
      <c r="O389" s="266">
        <v>0.2</v>
      </c>
      <c r="P389" s="271" t="s">
        <v>1161</v>
      </c>
      <c r="Q389" s="355">
        <v>9.37</v>
      </c>
      <c r="R389" s="1063">
        <v>213546.048</v>
      </c>
      <c r="S389" s="1052">
        <v>85418.4192</v>
      </c>
      <c r="T389" s="1020">
        <v>0.4</v>
      </c>
    </row>
    <row r="390" spans="1:20" ht="13.5" customHeight="1" thickBot="1">
      <c r="A390" s="790"/>
      <c r="B390" s="715"/>
      <c r="C390" s="818"/>
      <c r="D390" s="715"/>
      <c r="E390" s="802"/>
      <c r="F390" s="715"/>
      <c r="G390" s="794"/>
      <c r="H390" s="708"/>
      <c r="I390" s="696"/>
      <c r="J390" s="549" t="s">
        <v>637</v>
      </c>
      <c r="K390" s="151" t="s">
        <v>1951</v>
      </c>
      <c r="L390" s="83">
        <v>11</v>
      </c>
      <c r="M390" s="713"/>
      <c r="N390" s="260">
        <v>37984</v>
      </c>
      <c r="O390" s="264">
        <v>0.2</v>
      </c>
      <c r="P390" s="271" t="s">
        <v>1161</v>
      </c>
      <c r="Q390" s="355">
        <v>9.37</v>
      </c>
      <c r="R390" s="1063">
        <v>17795.503999999997</v>
      </c>
      <c r="S390" s="1053">
        <v>5338.651199999999</v>
      </c>
      <c r="T390" s="1041">
        <v>0.3</v>
      </c>
    </row>
    <row r="391" spans="1:20" ht="23.25" thickTop="1">
      <c r="A391" s="788" t="s">
        <v>962</v>
      </c>
      <c r="B391" s="714" t="s">
        <v>1909</v>
      </c>
      <c r="C391" s="817" t="s">
        <v>1620</v>
      </c>
      <c r="D391" s="723" t="s">
        <v>936</v>
      </c>
      <c r="E391" s="760" t="s">
        <v>1834</v>
      </c>
      <c r="F391" s="714" t="s">
        <v>963</v>
      </c>
      <c r="G391" s="792" t="s">
        <v>1319</v>
      </c>
      <c r="H391" s="707" t="s">
        <v>1527</v>
      </c>
      <c r="I391" s="740">
        <v>14</v>
      </c>
      <c r="J391" s="548" t="s">
        <v>1074</v>
      </c>
      <c r="K391" s="149" t="s">
        <v>321</v>
      </c>
      <c r="L391" s="96">
        <v>1</v>
      </c>
      <c r="M391" s="711" t="s">
        <v>1528</v>
      </c>
      <c r="N391" s="376">
        <v>1905</v>
      </c>
      <c r="O391" s="263">
        <v>1</v>
      </c>
      <c r="P391" s="263" t="s">
        <v>1160</v>
      </c>
      <c r="Q391" s="356">
        <v>9.37</v>
      </c>
      <c r="R391" s="292">
        <v>17849.85</v>
      </c>
      <c r="S391" s="1052">
        <v>12494.894999999999</v>
      </c>
      <c r="T391" s="1039">
        <v>0.7</v>
      </c>
    </row>
    <row r="392" spans="1:20" ht="24" customHeight="1">
      <c r="A392" s="790"/>
      <c r="B392" s="715"/>
      <c r="C392" s="818"/>
      <c r="D392" s="715"/>
      <c r="E392" s="802"/>
      <c r="F392" s="715"/>
      <c r="G392" s="794"/>
      <c r="H392" s="708"/>
      <c r="I392" s="696"/>
      <c r="J392" s="549" t="s">
        <v>1075</v>
      </c>
      <c r="K392" s="151" t="s">
        <v>1529</v>
      </c>
      <c r="L392" s="83">
        <v>6</v>
      </c>
      <c r="M392" s="712"/>
      <c r="N392" s="381">
        <v>1905</v>
      </c>
      <c r="O392" s="264">
        <v>1</v>
      </c>
      <c r="P392" s="271" t="s">
        <v>1160</v>
      </c>
      <c r="Q392" s="355">
        <v>9.37</v>
      </c>
      <c r="R392" s="1063">
        <v>53549.55</v>
      </c>
      <c r="S392" s="1052">
        <v>21419.82</v>
      </c>
      <c r="T392" s="1020">
        <v>0.4</v>
      </c>
    </row>
    <row r="393" spans="1:20" ht="25.5" customHeight="1" thickBot="1">
      <c r="A393" s="790"/>
      <c r="B393" s="715"/>
      <c r="C393" s="818"/>
      <c r="D393" s="715"/>
      <c r="E393" s="802"/>
      <c r="F393" s="715"/>
      <c r="G393" s="794"/>
      <c r="H393" s="708"/>
      <c r="I393" s="696"/>
      <c r="J393" s="549" t="s">
        <v>1076</v>
      </c>
      <c r="K393" s="151" t="s">
        <v>1951</v>
      </c>
      <c r="L393" s="83">
        <v>11</v>
      </c>
      <c r="M393" s="713"/>
      <c r="N393" s="474">
        <v>1905</v>
      </c>
      <c r="O393" s="267">
        <v>1</v>
      </c>
      <c r="P393" s="271" t="s">
        <v>1160</v>
      </c>
      <c r="Q393" s="355">
        <v>9.37</v>
      </c>
      <c r="R393" s="1063">
        <v>4462.4625</v>
      </c>
      <c r="S393" s="1052">
        <v>1784.985</v>
      </c>
      <c r="T393" s="1020">
        <v>0.4</v>
      </c>
    </row>
    <row r="394" spans="1:20" ht="12" customHeight="1" thickTop="1">
      <c r="A394" s="788" t="s">
        <v>962</v>
      </c>
      <c r="B394" s="714" t="s">
        <v>1596</v>
      </c>
      <c r="C394" s="817" t="s">
        <v>1599</v>
      </c>
      <c r="D394" s="723" t="s">
        <v>1163</v>
      </c>
      <c r="E394" s="760" t="s">
        <v>1834</v>
      </c>
      <c r="F394" s="714" t="s">
        <v>963</v>
      </c>
      <c r="G394" s="792" t="s">
        <v>471</v>
      </c>
      <c r="H394" s="707" t="s">
        <v>1530</v>
      </c>
      <c r="I394" s="740">
        <v>1</v>
      </c>
      <c r="J394" s="548" t="s">
        <v>638</v>
      </c>
      <c r="K394" s="160" t="s">
        <v>321</v>
      </c>
      <c r="L394" s="96">
        <v>1</v>
      </c>
      <c r="M394" s="714" t="s">
        <v>1531</v>
      </c>
      <c r="N394" s="247">
        <v>5000</v>
      </c>
      <c r="O394" s="226">
        <v>1</v>
      </c>
      <c r="P394" s="263" t="s">
        <v>1160</v>
      </c>
      <c r="Q394" s="356">
        <v>9.37</v>
      </c>
      <c r="R394" s="292">
        <v>46850</v>
      </c>
      <c r="S394" s="1007">
        <v>32795</v>
      </c>
      <c r="T394" s="1039">
        <v>0.7</v>
      </c>
    </row>
    <row r="395" spans="1:20" ht="23.25" thickBot="1">
      <c r="A395" s="790"/>
      <c r="B395" s="715"/>
      <c r="C395" s="818"/>
      <c r="D395" s="715"/>
      <c r="E395" s="802"/>
      <c r="F395" s="715"/>
      <c r="G395" s="794"/>
      <c r="H395" s="708"/>
      <c r="I395" s="696"/>
      <c r="J395" s="524" t="s">
        <v>639</v>
      </c>
      <c r="K395" s="150" t="s">
        <v>1532</v>
      </c>
      <c r="L395" s="49">
        <v>11</v>
      </c>
      <c r="M395" s="716"/>
      <c r="N395" s="184">
        <v>5000</v>
      </c>
      <c r="O395" s="126">
        <v>1</v>
      </c>
      <c r="P395" s="41" t="s">
        <v>1161</v>
      </c>
      <c r="Q395" s="294">
        <v>9.37</v>
      </c>
      <c r="R395" s="255">
        <v>11712.5</v>
      </c>
      <c r="S395" s="1053">
        <v>2342.5</v>
      </c>
      <c r="T395" s="1041">
        <v>0.2</v>
      </c>
    </row>
    <row r="396" spans="1:20" ht="23.25" thickTop="1">
      <c r="A396" s="788" t="s">
        <v>962</v>
      </c>
      <c r="B396" s="714" t="s">
        <v>1909</v>
      </c>
      <c r="C396" s="817" t="s">
        <v>1621</v>
      </c>
      <c r="D396" s="723" t="s">
        <v>936</v>
      </c>
      <c r="E396" s="760" t="s">
        <v>1834</v>
      </c>
      <c r="F396" s="714" t="s">
        <v>963</v>
      </c>
      <c r="G396" s="792" t="s">
        <v>1320</v>
      </c>
      <c r="H396" s="707" t="s">
        <v>1533</v>
      </c>
      <c r="I396" s="740">
        <v>1</v>
      </c>
      <c r="J396" s="548" t="s">
        <v>1077</v>
      </c>
      <c r="K396" s="149" t="s">
        <v>321</v>
      </c>
      <c r="L396" s="96">
        <v>1</v>
      </c>
      <c r="M396" s="714" t="s">
        <v>1534</v>
      </c>
      <c r="N396" s="250">
        <v>16800</v>
      </c>
      <c r="O396" s="226">
        <v>1</v>
      </c>
      <c r="P396" s="263" t="s">
        <v>1160</v>
      </c>
      <c r="Q396" s="356">
        <v>9.37</v>
      </c>
      <c r="R396" s="292">
        <v>157416</v>
      </c>
      <c r="S396" s="1052">
        <v>110191.2</v>
      </c>
      <c r="T396" s="1039">
        <v>0.7</v>
      </c>
    </row>
    <row r="397" spans="1:20" ht="12" thickBot="1">
      <c r="A397" s="790"/>
      <c r="B397" s="715"/>
      <c r="C397" s="818"/>
      <c r="D397" s="715"/>
      <c r="E397" s="802"/>
      <c r="F397" s="715"/>
      <c r="G397" s="794"/>
      <c r="H397" s="708"/>
      <c r="I397" s="696"/>
      <c r="J397" s="556" t="s">
        <v>1078</v>
      </c>
      <c r="K397" s="150" t="s">
        <v>1535</v>
      </c>
      <c r="L397" s="65">
        <v>6</v>
      </c>
      <c r="M397" s="716"/>
      <c r="N397" s="208">
        <v>16800</v>
      </c>
      <c r="O397" s="125">
        <v>1</v>
      </c>
      <c r="P397" s="267" t="s">
        <v>1161</v>
      </c>
      <c r="Q397" s="353">
        <v>9.37</v>
      </c>
      <c r="R397" s="1072">
        <v>207354</v>
      </c>
      <c r="S397" s="1052">
        <v>103677</v>
      </c>
      <c r="T397" s="1020">
        <v>0.5</v>
      </c>
    </row>
    <row r="398" spans="1:20" ht="23.25" thickTop="1">
      <c r="A398" s="788" t="s">
        <v>962</v>
      </c>
      <c r="B398" s="714" t="s">
        <v>1909</v>
      </c>
      <c r="C398" s="817" t="s">
        <v>1622</v>
      </c>
      <c r="D398" s="723" t="s">
        <v>936</v>
      </c>
      <c r="E398" s="760" t="s">
        <v>1834</v>
      </c>
      <c r="F398" s="714" t="s">
        <v>963</v>
      </c>
      <c r="G398" s="792" t="s">
        <v>1321</v>
      </c>
      <c r="H398" s="707" t="s">
        <v>1536</v>
      </c>
      <c r="I398" s="740">
        <v>14</v>
      </c>
      <c r="J398" s="561" t="s">
        <v>2048</v>
      </c>
      <c r="K398" s="149" t="s">
        <v>321</v>
      </c>
      <c r="L398" s="97">
        <v>1</v>
      </c>
      <c r="M398" s="714" t="s">
        <v>1534</v>
      </c>
      <c r="N398" s="250">
        <v>16800</v>
      </c>
      <c r="O398" s="226">
        <v>1</v>
      </c>
      <c r="P398" s="265" t="s">
        <v>1160</v>
      </c>
      <c r="Q398" s="359">
        <v>9.37</v>
      </c>
      <c r="R398" s="1079">
        <v>157416</v>
      </c>
      <c r="S398" s="1007">
        <v>110191.2</v>
      </c>
      <c r="T398" s="1039">
        <v>0.7</v>
      </c>
    </row>
    <row r="399" spans="1:20" ht="23.25" thickBot="1">
      <c r="A399" s="790"/>
      <c r="B399" s="715"/>
      <c r="C399" s="818"/>
      <c r="D399" s="715"/>
      <c r="E399" s="802"/>
      <c r="F399" s="715"/>
      <c r="G399" s="794"/>
      <c r="H399" s="708"/>
      <c r="I399" s="696"/>
      <c r="J399" s="551" t="s">
        <v>2049</v>
      </c>
      <c r="K399" s="162" t="s">
        <v>1228</v>
      </c>
      <c r="L399" s="66">
        <v>11</v>
      </c>
      <c r="M399" s="716"/>
      <c r="N399" s="206">
        <v>16800</v>
      </c>
      <c r="O399" s="126">
        <v>1</v>
      </c>
      <c r="P399" s="264" t="s">
        <v>1160</v>
      </c>
      <c r="Q399" s="354">
        <v>9.37</v>
      </c>
      <c r="R399" s="291">
        <v>787080</v>
      </c>
      <c r="S399" s="1053">
        <v>393540</v>
      </c>
      <c r="T399" s="1041">
        <v>0.5</v>
      </c>
    </row>
    <row r="400" spans="1:20" ht="23.25" thickTop="1">
      <c r="A400" s="788" t="s">
        <v>962</v>
      </c>
      <c r="B400" s="714" t="s">
        <v>1909</v>
      </c>
      <c r="C400" s="817" t="s">
        <v>1623</v>
      </c>
      <c r="D400" s="723" t="s">
        <v>936</v>
      </c>
      <c r="E400" s="760" t="s">
        <v>1834</v>
      </c>
      <c r="F400" s="714" t="s">
        <v>963</v>
      </c>
      <c r="G400" s="792" t="s">
        <v>1322</v>
      </c>
      <c r="H400" s="707" t="s">
        <v>1537</v>
      </c>
      <c r="I400" s="740">
        <v>14</v>
      </c>
      <c r="J400" s="548" t="s">
        <v>1009</v>
      </c>
      <c r="K400" s="160" t="s">
        <v>321</v>
      </c>
      <c r="L400" s="96">
        <v>1</v>
      </c>
      <c r="M400" s="714" t="s">
        <v>1538</v>
      </c>
      <c r="N400" s="250">
        <v>20000</v>
      </c>
      <c r="O400" s="226">
        <v>1</v>
      </c>
      <c r="P400" s="263" t="s">
        <v>1160</v>
      </c>
      <c r="Q400" s="356">
        <v>5.28</v>
      </c>
      <c r="R400" s="292">
        <v>105600</v>
      </c>
      <c r="S400" s="1052">
        <v>73920</v>
      </c>
      <c r="T400" s="1039">
        <v>0.7</v>
      </c>
    </row>
    <row r="401" spans="1:20" ht="11.25">
      <c r="A401" s="789"/>
      <c r="B401" s="715"/>
      <c r="C401" s="826"/>
      <c r="D401" s="724"/>
      <c r="E401" s="725"/>
      <c r="F401" s="715"/>
      <c r="G401" s="793"/>
      <c r="H401" s="739"/>
      <c r="I401" s="696"/>
      <c r="J401" s="524" t="s">
        <v>1213</v>
      </c>
      <c r="K401" s="151" t="s">
        <v>250</v>
      </c>
      <c r="L401" s="49">
        <v>11</v>
      </c>
      <c r="M401" s="715"/>
      <c r="N401" s="208">
        <v>20000</v>
      </c>
      <c r="O401" s="227">
        <v>1</v>
      </c>
      <c r="P401" s="41" t="s">
        <v>1160</v>
      </c>
      <c r="Q401" s="294">
        <v>5.28</v>
      </c>
      <c r="R401" s="255">
        <v>17952</v>
      </c>
      <c r="S401" s="1052">
        <v>3590.4</v>
      </c>
      <c r="T401" s="1020">
        <v>0.2</v>
      </c>
    </row>
    <row r="402" spans="1:20" ht="11.25">
      <c r="A402" s="790"/>
      <c r="B402" s="715"/>
      <c r="C402" s="818"/>
      <c r="D402" s="715"/>
      <c r="E402" s="802"/>
      <c r="F402" s="715"/>
      <c r="G402" s="794"/>
      <c r="H402" s="708"/>
      <c r="I402" s="696"/>
      <c r="J402" s="524" t="s">
        <v>1010</v>
      </c>
      <c r="K402" s="151" t="s">
        <v>1539</v>
      </c>
      <c r="L402" s="49">
        <v>11</v>
      </c>
      <c r="M402" s="715"/>
      <c r="N402" s="208">
        <v>20000</v>
      </c>
      <c r="O402" s="227">
        <v>1</v>
      </c>
      <c r="P402" s="41" t="s">
        <v>1161</v>
      </c>
      <c r="Q402" s="294">
        <v>5.28</v>
      </c>
      <c r="R402" s="255">
        <v>844800</v>
      </c>
      <c r="S402" s="1052">
        <v>168960</v>
      </c>
      <c r="T402" s="1020">
        <v>0.2</v>
      </c>
    </row>
    <row r="403" spans="1:20" ht="64.5" customHeight="1" thickBot="1">
      <c r="A403" s="790"/>
      <c r="B403" s="715"/>
      <c r="C403" s="818"/>
      <c r="D403" s="715"/>
      <c r="E403" s="802"/>
      <c r="F403" s="715"/>
      <c r="G403" s="794"/>
      <c r="H403" s="708"/>
      <c r="I403" s="696"/>
      <c r="J403" s="524" t="s">
        <v>1452</v>
      </c>
      <c r="K403" s="151" t="s">
        <v>1540</v>
      </c>
      <c r="L403" s="49">
        <v>11</v>
      </c>
      <c r="M403" s="716"/>
      <c r="N403" s="208">
        <v>20000</v>
      </c>
      <c r="O403" s="126">
        <v>1</v>
      </c>
      <c r="P403" s="41" t="s">
        <v>1161</v>
      </c>
      <c r="Q403" s="294">
        <v>5.28</v>
      </c>
      <c r="R403" s="255">
        <v>105600</v>
      </c>
      <c r="S403" s="1052">
        <v>21120</v>
      </c>
      <c r="T403" s="1020">
        <v>0.2</v>
      </c>
    </row>
    <row r="404" spans="1:20" ht="17.25" customHeight="1" thickTop="1">
      <c r="A404" s="788" t="s">
        <v>962</v>
      </c>
      <c r="B404" s="714" t="s">
        <v>1909</v>
      </c>
      <c r="C404" s="817" t="s">
        <v>1624</v>
      </c>
      <c r="D404" s="723" t="s">
        <v>936</v>
      </c>
      <c r="E404" s="760" t="s">
        <v>1834</v>
      </c>
      <c r="F404" s="714" t="s">
        <v>963</v>
      </c>
      <c r="G404" s="792" t="s">
        <v>472</v>
      </c>
      <c r="H404" s="707" t="s">
        <v>1541</v>
      </c>
      <c r="I404" s="740">
        <v>9</v>
      </c>
      <c r="J404" s="548" t="s">
        <v>640</v>
      </c>
      <c r="K404" s="149" t="s">
        <v>321</v>
      </c>
      <c r="L404" s="96">
        <v>1</v>
      </c>
      <c r="M404" s="714" t="s">
        <v>1542</v>
      </c>
      <c r="N404" s="247">
        <v>7500</v>
      </c>
      <c r="O404" s="228">
        <v>1</v>
      </c>
      <c r="P404" s="263" t="s">
        <v>1160</v>
      </c>
      <c r="Q404" s="356">
        <v>9.37</v>
      </c>
      <c r="R404" s="292">
        <v>70275</v>
      </c>
      <c r="S404" s="1007">
        <v>49192.5</v>
      </c>
      <c r="T404" s="1039">
        <v>0.7</v>
      </c>
    </row>
    <row r="405" spans="1:20" ht="80.25" customHeight="1" thickBot="1">
      <c r="A405" s="790"/>
      <c r="B405" s="715"/>
      <c r="C405" s="818"/>
      <c r="D405" s="715"/>
      <c r="E405" s="802"/>
      <c r="F405" s="715"/>
      <c r="G405" s="794"/>
      <c r="H405" s="708"/>
      <c r="I405" s="696"/>
      <c r="J405" s="524" t="s">
        <v>641</v>
      </c>
      <c r="K405" s="151" t="s">
        <v>1543</v>
      </c>
      <c r="L405" s="49">
        <v>11</v>
      </c>
      <c r="M405" s="716"/>
      <c r="N405" s="251">
        <v>7500</v>
      </c>
      <c r="O405" s="125">
        <v>0.5</v>
      </c>
      <c r="P405" s="41" t="s">
        <v>1161</v>
      </c>
      <c r="Q405" s="294">
        <v>9.37</v>
      </c>
      <c r="R405" s="255">
        <v>785137.5</v>
      </c>
      <c r="S405" s="1053">
        <v>392568.75</v>
      </c>
      <c r="T405" s="1041">
        <v>0.5</v>
      </c>
    </row>
    <row r="406" spans="1:20" ht="20.25" customHeight="1" thickTop="1">
      <c r="A406" s="788" t="s">
        <v>962</v>
      </c>
      <c r="B406" s="791" t="s">
        <v>2009</v>
      </c>
      <c r="C406" s="817" t="s">
        <v>1625</v>
      </c>
      <c r="D406" s="760"/>
      <c r="E406" s="760" t="s">
        <v>1834</v>
      </c>
      <c r="F406" s="714" t="s">
        <v>963</v>
      </c>
      <c r="G406" s="792" t="s">
        <v>1323</v>
      </c>
      <c r="H406" s="707" t="s">
        <v>2010</v>
      </c>
      <c r="I406" s="740">
        <v>2</v>
      </c>
      <c r="J406" s="548" t="s">
        <v>2050</v>
      </c>
      <c r="K406" s="149" t="s">
        <v>321</v>
      </c>
      <c r="L406" s="96">
        <v>1</v>
      </c>
      <c r="M406" s="714" t="s">
        <v>175</v>
      </c>
      <c r="N406" s="253">
        <v>2774</v>
      </c>
      <c r="O406" s="127">
        <v>1</v>
      </c>
      <c r="P406" s="263" t="s">
        <v>1160</v>
      </c>
      <c r="Q406" s="356">
        <v>9.37</v>
      </c>
      <c r="R406" s="292">
        <v>25992.38</v>
      </c>
      <c r="S406" s="1007">
        <v>18194.665999999997</v>
      </c>
      <c r="T406" s="1039">
        <v>0.7</v>
      </c>
    </row>
    <row r="407" spans="1:20" ht="15.75" customHeight="1">
      <c r="A407" s="789"/>
      <c r="B407" s="722"/>
      <c r="C407" s="826"/>
      <c r="D407" s="725"/>
      <c r="E407" s="725"/>
      <c r="F407" s="715"/>
      <c r="G407" s="793"/>
      <c r="H407" s="739"/>
      <c r="I407" s="696"/>
      <c r="J407" s="556" t="s">
        <v>2051</v>
      </c>
      <c r="K407" s="156" t="s">
        <v>1661</v>
      </c>
      <c r="L407" s="65">
        <v>4</v>
      </c>
      <c r="M407" s="715"/>
      <c r="N407" s="253">
        <v>2774</v>
      </c>
      <c r="O407" s="125">
        <v>1</v>
      </c>
      <c r="P407" s="267" t="s">
        <v>1160</v>
      </c>
      <c r="Q407" s="353">
        <v>9.37</v>
      </c>
      <c r="R407" s="1072">
        <v>6498.094999999999</v>
      </c>
      <c r="S407" s="1021">
        <v>2599.238</v>
      </c>
      <c r="T407" s="1028">
        <v>0.4</v>
      </c>
    </row>
    <row r="408" spans="1:20" ht="33.75" customHeight="1">
      <c r="A408" s="790"/>
      <c r="B408" s="802"/>
      <c r="C408" s="818"/>
      <c r="D408" s="802"/>
      <c r="E408" s="802"/>
      <c r="F408" s="715"/>
      <c r="G408" s="794"/>
      <c r="H408" s="708"/>
      <c r="I408" s="696"/>
      <c r="J408" s="549" t="s">
        <v>2052</v>
      </c>
      <c r="K408" s="150" t="s">
        <v>2011</v>
      </c>
      <c r="L408" s="83">
        <v>6</v>
      </c>
      <c r="M408" s="715"/>
      <c r="N408" s="253">
        <v>2774</v>
      </c>
      <c r="O408" s="125">
        <v>1</v>
      </c>
      <c r="P408" s="271" t="s">
        <v>1161</v>
      </c>
      <c r="Q408" s="355">
        <v>9.37</v>
      </c>
      <c r="R408" s="1063">
        <v>6498.094999999999</v>
      </c>
      <c r="S408" s="1052">
        <v>2599.238</v>
      </c>
      <c r="T408" s="1020">
        <v>0.4</v>
      </c>
    </row>
    <row r="409" spans="1:20" ht="16.5" customHeight="1">
      <c r="A409" s="790"/>
      <c r="B409" s="802"/>
      <c r="C409" s="818"/>
      <c r="D409" s="802"/>
      <c r="E409" s="802"/>
      <c r="F409" s="715"/>
      <c r="G409" s="794"/>
      <c r="H409" s="708"/>
      <c r="I409" s="696"/>
      <c r="J409" s="549" t="s">
        <v>642</v>
      </c>
      <c r="K409" s="150" t="s">
        <v>998</v>
      </c>
      <c r="L409" s="83">
        <v>9</v>
      </c>
      <c r="M409" s="715"/>
      <c r="N409" s="253">
        <v>2774</v>
      </c>
      <c r="O409" s="125">
        <v>1</v>
      </c>
      <c r="P409" s="271" t="s">
        <v>1161</v>
      </c>
      <c r="Q409" s="355">
        <v>9.37</v>
      </c>
      <c r="R409" s="1063">
        <v>4696.104600000001</v>
      </c>
      <c r="S409" s="1054">
        <v>3287.27322</v>
      </c>
      <c r="T409" s="1012">
        <v>0.7</v>
      </c>
    </row>
    <row r="410" spans="1:20" ht="16.5" customHeight="1" thickBot="1">
      <c r="A410" s="790"/>
      <c r="B410" s="802"/>
      <c r="C410" s="818"/>
      <c r="D410" s="802"/>
      <c r="E410" s="802"/>
      <c r="F410" s="715"/>
      <c r="G410" s="794"/>
      <c r="H410" s="708"/>
      <c r="I410" s="696"/>
      <c r="J410" s="549" t="s">
        <v>643</v>
      </c>
      <c r="K410" s="151" t="s">
        <v>2012</v>
      </c>
      <c r="L410" s="83">
        <v>11</v>
      </c>
      <c r="M410" s="715"/>
      <c r="N410" s="259">
        <v>2774</v>
      </c>
      <c r="O410" s="140">
        <v>1</v>
      </c>
      <c r="P410" s="271" t="s">
        <v>1161</v>
      </c>
      <c r="Q410" s="355">
        <v>9.37</v>
      </c>
      <c r="R410" s="1063">
        <v>6970.7846</v>
      </c>
      <c r="S410" s="1053">
        <v>4879.54922</v>
      </c>
      <c r="T410" s="1041">
        <v>0.7</v>
      </c>
    </row>
    <row r="411" spans="1:20" s="371" customFormat="1" ht="23.25" thickTop="1">
      <c r="A411" s="858" t="s">
        <v>962</v>
      </c>
      <c r="B411" s="717" t="s">
        <v>2009</v>
      </c>
      <c r="C411" s="860" t="s">
        <v>1626</v>
      </c>
      <c r="D411" s="720" t="s">
        <v>224</v>
      </c>
      <c r="E411" s="720" t="s">
        <v>1834</v>
      </c>
      <c r="F411" s="717" t="s">
        <v>963</v>
      </c>
      <c r="G411" s="848" t="s">
        <v>473</v>
      </c>
      <c r="H411" s="842" t="s">
        <v>1301</v>
      </c>
      <c r="I411" s="745">
        <v>12</v>
      </c>
      <c r="J411" s="562" t="s">
        <v>644</v>
      </c>
      <c r="K411" s="420" t="s">
        <v>1083</v>
      </c>
      <c r="L411" s="375">
        <v>1</v>
      </c>
      <c r="M411" s="868" t="s">
        <v>1972</v>
      </c>
      <c r="N411" s="376">
        <v>59180</v>
      </c>
      <c r="O411" s="377">
        <v>1</v>
      </c>
      <c r="P411" s="378" t="s">
        <v>1160</v>
      </c>
      <c r="Q411" s="379">
        <v>9.37</v>
      </c>
      <c r="R411" s="1080">
        <v>554516.6</v>
      </c>
      <c r="S411" s="1081">
        <v>388161.62</v>
      </c>
      <c r="T411" s="1082">
        <v>0.7</v>
      </c>
    </row>
    <row r="412" spans="1:20" s="371" customFormat="1" ht="22.5">
      <c r="A412" s="859"/>
      <c r="B412" s="718"/>
      <c r="C412" s="861"/>
      <c r="D412" s="721"/>
      <c r="E412" s="721"/>
      <c r="F412" s="718"/>
      <c r="G412" s="849"/>
      <c r="H412" s="843"/>
      <c r="I412" s="746"/>
      <c r="J412" s="563" t="s">
        <v>645</v>
      </c>
      <c r="K412" s="393" t="s">
        <v>1229</v>
      </c>
      <c r="L412" s="380">
        <v>3</v>
      </c>
      <c r="M412" s="869"/>
      <c r="N412" s="381">
        <v>59180</v>
      </c>
      <c r="O412" s="382">
        <v>1</v>
      </c>
      <c r="P412" s="382" t="s">
        <v>1161</v>
      </c>
      <c r="Q412" s="383">
        <v>9.37</v>
      </c>
      <c r="R412" s="1083">
        <v>831774.9</v>
      </c>
      <c r="S412" s="1084">
        <v>332709.96</v>
      </c>
      <c r="T412" s="1045">
        <v>0.4</v>
      </c>
    </row>
    <row r="413" spans="1:20" s="371" customFormat="1" ht="11.25">
      <c r="A413" s="859"/>
      <c r="B413" s="718"/>
      <c r="C413" s="861"/>
      <c r="D413" s="721"/>
      <c r="E413" s="721"/>
      <c r="F413" s="718"/>
      <c r="G413" s="849"/>
      <c r="H413" s="843"/>
      <c r="I413" s="746"/>
      <c r="J413" s="563" t="s">
        <v>646</v>
      </c>
      <c r="K413" s="393" t="s">
        <v>1686</v>
      </c>
      <c r="L413" s="380">
        <v>4</v>
      </c>
      <c r="M413" s="869"/>
      <c r="N413" s="381">
        <v>59180</v>
      </c>
      <c r="O413" s="386">
        <v>1</v>
      </c>
      <c r="P413" s="377" t="s">
        <v>1160</v>
      </c>
      <c r="Q413" s="387">
        <v>9.37</v>
      </c>
      <c r="R413" s="389">
        <v>277258.3</v>
      </c>
      <c r="S413" s="1084">
        <v>166354.98</v>
      </c>
      <c r="T413" s="1045">
        <v>0.6</v>
      </c>
    </row>
    <row r="414" spans="1:20" s="371" customFormat="1" ht="57" customHeight="1">
      <c r="A414" s="859"/>
      <c r="B414" s="718"/>
      <c r="C414" s="718"/>
      <c r="D414" s="718"/>
      <c r="E414" s="718"/>
      <c r="F414" s="718"/>
      <c r="G414" s="718"/>
      <c r="H414" s="843"/>
      <c r="I414" s="746"/>
      <c r="J414" s="564" t="s">
        <v>647</v>
      </c>
      <c r="K414" s="372" t="s">
        <v>1231</v>
      </c>
      <c r="L414" s="390">
        <v>6</v>
      </c>
      <c r="M414" s="869"/>
      <c r="N414" s="381">
        <v>59180</v>
      </c>
      <c r="O414" s="382">
        <v>1</v>
      </c>
      <c r="P414" s="373" t="s">
        <v>1160</v>
      </c>
      <c r="Q414" s="391">
        <v>9.37</v>
      </c>
      <c r="R414" s="1085">
        <v>277258.3</v>
      </c>
      <c r="S414" s="1084">
        <v>55451.66</v>
      </c>
      <c r="T414" s="1045">
        <v>0.2</v>
      </c>
    </row>
    <row r="415" spans="1:20" s="371" customFormat="1" ht="26.25" customHeight="1">
      <c r="A415" s="859"/>
      <c r="B415" s="718"/>
      <c r="C415" s="718"/>
      <c r="D415" s="718"/>
      <c r="E415" s="718"/>
      <c r="F415" s="718"/>
      <c r="G415" s="718"/>
      <c r="H415" s="843"/>
      <c r="I415" s="746"/>
      <c r="J415" s="564" t="s">
        <v>648</v>
      </c>
      <c r="K415" s="393" t="s">
        <v>225</v>
      </c>
      <c r="L415" s="390">
        <v>6</v>
      </c>
      <c r="M415" s="869"/>
      <c r="N415" s="381">
        <v>59180</v>
      </c>
      <c r="O415" s="382">
        <v>1</v>
      </c>
      <c r="P415" s="373" t="s">
        <v>1160</v>
      </c>
      <c r="Q415" s="391">
        <v>9.37</v>
      </c>
      <c r="R415" s="1085">
        <v>277258.3</v>
      </c>
      <c r="S415" s="1084">
        <v>55451.66</v>
      </c>
      <c r="T415" s="1045">
        <v>0.2</v>
      </c>
    </row>
    <row r="416" spans="1:20" s="371" customFormat="1" ht="25.5" customHeight="1">
      <c r="A416" s="859"/>
      <c r="B416" s="718"/>
      <c r="C416" s="718"/>
      <c r="D416" s="718"/>
      <c r="E416" s="718"/>
      <c r="F416" s="718"/>
      <c r="G416" s="718"/>
      <c r="H416" s="843"/>
      <c r="I416" s="746"/>
      <c r="J416" s="564" t="s">
        <v>649</v>
      </c>
      <c r="K416" s="394" t="s">
        <v>1232</v>
      </c>
      <c r="L416" s="390">
        <v>6</v>
      </c>
      <c r="M416" s="869"/>
      <c r="N416" s="381">
        <v>59180</v>
      </c>
      <c r="O416" s="395">
        <v>1</v>
      </c>
      <c r="P416" s="373" t="s">
        <v>1160</v>
      </c>
      <c r="Q416" s="391">
        <v>9.37</v>
      </c>
      <c r="R416" s="1085">
        <v>277258.3</v>
      </c>
      <c r="S416" s="1084">
        <v>55451.66</v>
      </c>
      <c r="T416" s="1045">
        <v>0.2</v>
      </c>
    </row>
    <row r="417" spans="1:20" s="371" customFormat="1" ht="25.5" customHeight="1">
      <c r="A417" s="859"/>
      <c r="B417" s="718"/>
      <c r="C417" s="718"/>
      <c r="D417" s="718"/>
      <c r="E417" s="718"/>
      <c r="F417" s="718"/>
      <c r="G417" s="718"/>
      <c r="H417" s="843"/>
      <c r="I417" s="746"/>
      <c r="J417" s="565" t="s">
        <v>650</v>
      </c>
      <c r="K417" s="394" t="s">
        <v>226</v>
      </c>
      <c r="L417" s="396">
        <v>6</v>
      </c>
      <c r="M417" s="869"/>
      <c r="N417" s="381">
        <v>59180</v>
      </c>
      <c r="O417" s="382">
        <v>1</v>
      </c>
      <c r="P417" s="397" t="s">
        <v>1160</v>
      </c>
      <c r="Q417" s="398">
        <v>9.37</v>
      </c>
      <c r="R417" s="1085">
        <v>277258.3</v>
      </c>
      <c r="S417" s="1084">
        <v>55451.66</v>
      </c>
      <c r="T417" s="1045">
        <v>0.2</v>
      </c>
    </row>
    <row r="418" spans="1:20" s="371" customFormat="1" ht="12" thickBot="1">
      <c r="A418" s="859"/>
      <c r="B418" s="719"/>
      <c r="C418" s="719"/>
      <c r="D418" s="719"/>
      <c r="E418" s="719"/>
      <c r="F418" s="719"/>
      <c r="G418" s="719"/>
      <c r="H418" s="844"/>
      <c r="I418" s="747"/>
      <c r="J418" s="565" t="s">
        <v>651</v>
      </c>
      <c r="K418" s="399" t="s">
        <v>1233</v>
      </c>
      <c r="L418" s="396">
        <v>10</v>
      </c>
      <c r="M418" s="876"/>
      <c r="N418" s="400">
        <v>59180</v>
      </c>
      <c r="O418" s="401">
        <v>1</v>
      </c>
      <c r="P418" s="397" t="s">
        <v>1160</v>
      </c>
      <c r="Q418" s="398">
        <v>9.37</v>
      </c>
      <c r="R418" s="1086">
        <v>94267.822</v>
      </c>
      <c r="S418" s="1087">
        <v>18853.5644</v>
      </c>
      <c r="T418" s="1088">
        <v>0.2</v>
      </c>
    </row>
    <row r="419" spans="1:20" s="371" customFormat="1" ht="20.25" customHeight="1" thickTop="1">
      <c r="A419" s="865" t="s">
        <v>1836</v>
      </c>
      <c r="B419" s="871" t="s">
        <v>1792</v>
      </c>
      <c r="C419" s="874" t="s">
        <v>1268</v>
      </c>
      <c r="D419" s="871"/>
      <c r="E419" s="871" t="s">
        <v>1834</v>
      </c>
      <c r="F419" s="717" t="s">
        <v>1793</v>
      </c>
      <c r="G419" s="940" t="s">
        <v>474</v>
      </c>
      <c r="H419" s="862" t="s">
        <v>227</v>
      </c>
      <c r="I419" s="745">
        <v>2</v>
      </c>
      <c r="J419" s="566" t="s">
        <v>652</v>
      </c>
      <c r="K419" s="420" t="s">
        <v>321</v>
      </c>
      <c r="L419" s="421" t="s">
        <v>2089</v>
      </c>
      <c r="M419" s="717" t="s">
        <v>1794</v>
      </c>
      <c r="N419" s="422">
        <v>100</v>
      </c>
      <c r="O419" s="423">
        <v>1</v>
      </c>
      <c r="P419" s="407" t="s">
        <v>1160</v>
      </c>
      <c r="Q419" s="374">
        <v>9.37</v>
      </c>
      <c r="R419" s="1089">
        <v>937</v>
      </c>
      <c r="S419" s="1090">
        <v>655.9</v>
      </c>
      <c r="T419" s="1043">
        <v>0.7</v>
      </c>
    </row>
    <row r="420" spans="1:20" s="371" customFormat="1" ht="15.75" customHeight="1">
      <c r="A420" s="866"/>
      <c r="B420" s="872"/>
      <c r="C420" s="875"/>
      <c r="D420" s="872"/>
      <c r="E420" s="872"/>
      <c r="F420" s="718"/>
      <c r="G420" s="941"/>
      <c r="H420" s="863"/>
      <c r="I420" s="746"/>
      <c r="J420" s="567" t="s">
        <v>653</v>
      </c>
      <c r="K420" s="393" t="s">
        <v>1661</v>
      </c>
      <c r="L420" s="406" t="s">
        <v>324</v>
      </c>
      <c r="M420" s="718"/>
      <c r="N420" s="432">
        <v>100</v>
      </c>
      <c r="O420" s="410">
        <v>1</v>
      </c>
      <c r="P420" s="407" t="s">
        <v>1160</v>
      </c>
      <c r="Q420" s="392">
        <v>9.37</v>
      </c>
      <c r="R420" s="415">
        <v>468.5</v>
      </c>
      <c r="S420" s="1044">
        <v>187.4</v>
      </c>
      <c r="T420" s="1091">
        <v>0.4</v>
      </c>
    </row>
    <row r="421" spans="1:20" s="371" customFormat="1" ht="16.5" customHeight="1">
      <c r="A421" s="866"/>
      <c r="B421" s="872"/>
      <c r="C421" s="875"/>
      <c r="D421" s="872"/>
      <c r="E421" s="872"/>
      <c r="F421" s="718"/>
      <c r="G421" s="939"/>
      <c r="H421" s="863"/>
      <c r="I421" s="746"/>
      <c r="J421" s="567" t="s">
        <v>654</v>
      </c>
      <c r="K421" s="393" t="s">
        <v>998</v>
      </c>
      <c r="L421" s="406" t="s">
        <v>1664</v>
      </c>
      <c r="M421" s="718"/>
      <c r="N421" s="430">
        <v>100</v>
      </c>
      <c r="O421" s="410">
        <v>1</v>
      </c>
      <c r="P421" s="407" t="s">
        <v>1161</v>
      </c>
      <c r="Q421" s="392">
        <v>9.37</v>
      </c>
      <c r="R421" s="415">
        <v>22.74</v>
      </c>
      <c r="S421" s="1044">
        <v>15.917999999999997</v>
      </c>
      <c r="T421" s="1092">
        <v>0.7</v>
      </c>
    </row>
    <row r="422" spans="1:20" s="371" customFormat="1" ht="12" customHeight="1">
      <c r="A422" s="866"/>
      <c r="B422" s="872"/>
      <c r="C422" s="875"/>
      <c r="D422" s="872"/>
      <c r="E422" s="872"/>
      <c r="F422" s="718"/>
      <c r="G422" s="939"/>
      <c r="H422" s="863"/>
      <c r="I422" s="746"/>
      <c r="J422" s="567" t="s">
        <v>655</v>
      </c>
      <c r="K422" s="393" t="s">
        <v>1235</v>
      </c>
      <c r="L422" s="406" t="s">
        <v>319</v>
      </c>
      <c r="M422" s="718"/>
      <c r="N422" s="432">
        <v>100</v>
      </c>
      <c r="O422" s="431">
        <v>1</v>
      </c>
      <c r="P422" s="407" t="s">
        <v>1161</v>
      </c>
      <c r="Q422" s="392">
        <v>9.37</v>
      </c>
      <c r="R422" s="415">
        <v>937</v>
      </c>
      <c r="S422" s="1044">
        <v>374.8</v>
      </c>
      <c r="T422" s="1091">
        <v>0.4</v>
      </c>
    </row>
    <row r="423" spans="1:20" s="371" customFormat="1" ht="12" customHeight="1">
      <c r="A423" s="866"/>
      <c r="B423" s="872"/>
      <c r="C423" s="875"/>
      <c r="D423" s="872"/>
      <c r="E423" s="872"/>
      <c r="F423" s="718"/>
      <c r="G423" s="939"/>
      <c r="H423" s="863"/>
      <c r="I423" s="746"/>
      <c r="J423" s="567" t="s">
        <v>656</v>
      </c>
      <c r="K423" s="393" t="s">
        <v>1266</v>
      </c>
      <c r="L423" s="406" t="s">
        <v>2090</v>
      </c>
      <c r="M423" s="718"/>
      <c r="N423" s="432">
        <v>100</v>
      </c>
      <c r="O423" s="410">
        <v>1</v>
      </c>
      <c r="P423" s="407" t="s">
        <v>1160</v>
      </c>
      <c r="Q423" s="392">
        <v>9.37</v>
      </c>
      <c r="R423" s="415">
        <v>937</v>
      </c>
      <c r="S423" s="1044">
        <v>374.8</v>
      </c>
      <c r="T423" s="1093">
        <v>0.4</v>
      </c>
    </row>
    <row r="424" spans="1:20" s="371" customFormat="1" ht="12" customHeight="1">
      <c r="A424" s="866"/>
      <c r="B424" s="872"/>
      <c r="C424" s="875"/>
      <c r="D424" s="872"/>
      <c r="E424" s="872"/>
      <c r="F424" s="718"/>
      <c r="G424" s="939"/>
      <c r="H424" s="863"/>
      <c r="I424" s="746"/>
      <c r="J424" s="567" t="s">
        <v>657</v>
      </c>
      <c r="K424" s="372" t="s">
        <v>1267</v>
      </c>
      <c r="L424" s="406" t="s">
        <v>1664</v>
      </c>
      <c r="M424" s="718"/>
      <c r="N424" s="426">
        <v>100</v>
      </c>
      <c r="O424" s="410">
        <v>1</v>
      </c>
      <c r="P424" s="407" t="s">
        <v>1161</v>
      </c>
      <c r="Q424" s="392">
        <v>9.37</v>
      </c>
      <c r="R424" s="415">
        <v>56.85</v>
      </c>
      <c r="S424" s="1094">
        <v>39.795</v>
      </c>
      <c r="T424" s="1092">
        <v>0.7</v>
      </c>
    </row>
    <row r="425" spans="1:20" s="371" customFormat="1" ht="15.75" customHeight="1" thickBot="1">
      <c r="A425" s="867"/>
      <c r="B425" s="873"/>
      <c r="C425" s="873"/>
      <c r="D425" s="873"/>
      <c r="E425" s="873"/>
      <c r="F425" s="718"/>
      <c r="G425" s="939"/>
      <c r="H425" s="864"/>
      <c r="I425" s="746"/>
      <c r="J425" s="568" t="s">
        <v>658</v>
      </c>
      <c r="K425" s="440" t="s">
        <v>228</v>
      </c>
      <c r="L425" s="409" t="s">
        <v>2092</v>
      </c>
      <c r="M425" s="719"/>
      <c r="N425" s="435">
        <v>100</v>
      </c>
      <c r="O425" s="436">
        <v>1</v>
      </c>
      <c r="P425" s="411" t="s">
        <v>1161</v>
      </c>
      <c r="Q425" s="388">
        <v>9.37</v>
      </c>
      <c r="R425" s="417">
        <v>234.25</v>
      </c>
      <c r="S425" s="1048">
        <v>163.975</v>
      </c>
      <c r="T425" s="1049">
        <v>0.7</v>
      </c>
    </row>
    <row r="426" spans="1:20" s="371" customFormat="1" ht="19.5" customHeight="1" thickTop="1">
      <c r="A426" s="858" t="s">
        <v>1836</v>
      </c>
      <c r="B426" s="717" t="s">
        <v>201</v>
      </c>
      <c r="C426" s="932" t="s">
        <v>202</v>
      </c>
      <c r="D426" s="717"/>
      <c r="E426" s="717" t="s">
        <v>1834</v>
      </c>
      <c r="F426" s="717" t="s">
        <v>1798</v>
      </c>
      <c r="G426" s="848" t="s">
        <v>1871</v>
      </c>
      <c r="H426" s="842" t="s">
        <v>1613</v>
      </c>
      <c r="I426" s="930">
        <v>3</v>
      </c>
      <c r="J426" s="569" t="s">
        <v>2053</v>
      </c>
      <c r="K426" s="420" t="s">
        <v>321</v>
      </c>
      <c r="L426" s="441">
        <v>1</v>
      </c>
      <c r="M426" s="868" t="s">
        <v>176</v>
      </c>
      <c r="N426" s="447">
        <v>7</v>
      </c>
      <c r="O426" s="442">
        <v>1</v>
      </c>
      <c r="P426" s="448" t="s">
        <v>1160</v>
      </c>
      <c r="Q426" s="449">
        <v>9.37</v>
      </c>
      <c r="R426" s="443">
        <v>3513.75</v>
      </c>
      <c r="S426" s="1095">
        <v>2459.625</v>
      </c>
      <c r="T426" s="1096">
        <v>0.7</v>
      </c>
    </row>
    <row r="427" spans="1:20" s="371" customFormat="1" ht="15.75" customHeight="1">
      <c r="A427" s="859"/>
      <c r="B427" s="718"/>
      <c r="C427" s="933"/>
      <c r="D427" s="718"/>
      <c r="E427" s="718"/>
      <c r="F427" s="718"/>
      <c r="G427" s="849"/>
      <c r="H427" s="843"/>
      <c r="I427" s="931"/>
      <c r="J427" s="570" t="s">
        <v>2054</v>
      </c>
      <c r="K427" s="405" t="s">
        <v>1237</v>
      </c>
      <c r="L427" s="450">
        <v>4</v>
      </c>
      <c r="M427" s="869"/>
      <c r="N427" s="432">
        <v>7</v>
      </c>
      <c r="O427" s="451">
        <v>52</v>
      </c>
      <c r="P427" s="410" t="s">
        <v>1160</v>
      </c>
      <c r="Q427" s="416">
        <v>9.37</v>
      </c>
      <c r="R427" s="452">
        <v>878.4375</v>
      </c>
      <c r="S427" s="1094">
        <v>351.375</v>
      </c>
      <c r="T427" s="1043">
        <v>0.4</v>
      </c>
    </row>
    <row r="428" spans="1:20" s="371" customFormat="1" ht="15.75" customHeight="1">
      <c r="A428" s="859"/>
      <c r="B428" s="718"/>
      <c r="C428" s="933"/>
      <c r="D428" s="718"/>
      <c r="E428" s="718"/>
      <c r="F428" s="718"/>
      <c r="G428" s="849"/>
      <c r="H428" s="843"/>
      <c r="I428" s="931"/>
      <c r="J428" s="570" t="s">
        <v>1453</v>
      </c>
      <c r="K428" s="405" t="s">
        <v>1914</v>
      </c>
      <c r="L428" s="450">
        <v>3</v>
      </c>
      <c r="M428" s="869"/>
      <c r="N428" s="432">
        <v>7</v>
      </c>
      <c r="O428" s="451">
        <v>52</v>
      </c>
      <c r="P428" s="451" t="s">
        <v>1161</v>
      </c>
      <c r="Q428" s="408">
        <v>9.37</v>
      </c>
      <c r="R428" s="452">
        <v>7027.5</v>
      </c>
      <c r="S428" s="1094">
        <v>3513.75</v>
      </c>
      <c r="T428" s="1043">
        <v>0.5</v>
      </c>
    </row>
    <row r="429" spans="1:20" s="371" customFormat="1" ht="16.5" customHeight="1">
      <c r="A429" s="859"/>
      <c r="B429" s="718"/>
      <c r="C429" s="933"/>
      <c r="D429" s="718"/>
      <c r="E429" s="718"/>
      <c r="F429" s="718"/>
      <c r="G429" s="849"/>
      <c r="H429" s="843"/>
      <c r="I429" s="931"/>
      <c r="J429" s="571" t="s">
        <v>1454</v>
      </c>
      <c r="K429" s="405" t="s">
        <v>1306</v>
      </c>
      <c r="L429" s="444">
        <v>5</v>
      </c>
      <c r="M429" s="869"/>
      <c r="N429" s="432">
        <v>7</v>
      </c>
      <c r="O429" s="445">
        <v>52</v>
      </c>
      <c r="P429" s="445" t="s">
        <v>1160</v>
      </c>
      <c r="Q429" s="412">
        <v>9.37</v>
      </c>
      <c r="R429" s="416">
        <v>3513.75</v>
      </c>
      <c r="S429" s="1097">
        <v>1756.875</v>
      </c>
      <c r="T429" s="1045">
        <v>0.5</v>
      </c>
    </row>
    <row r="430" spans="1:20" s="371" customFormat="1" ht="17.25" customHeight="1">
      <c r="A430" s="859"/>
      <c r="B430" s="718"/>
      <c r="C430" s="933"/>
      <c r="D430" s="718"/>
      <c r="E430" s="718"/>
      <c r="F430" s="718"/>
      <c r="G430" s="849"/>
      <c r="H430" s="843"/>
      <c r="I430" s="931"/>
      <c r="J430" s="571" t="s">
        <v>659</v>
      </c>
      <c r="K430" s="405" t="s">
        <v>1234</v>
      </c>
      <c r="L430" s="444">
        <v>10</v>
      </c>
      <c r="M430" s="869"/>
      <c r="N430" s="432">
        <v>7</v>
      </c>
      <c r="O430" s="445">
        <v>52</v>
      </c>
      <c r="P430" s="445" t="s">
        <v>1160</v>
      </c>
      <c r="Q430" s="412">
        <v>9.37</v>
      </c>
      <c r="R430" s="416">
        <v>3513.75</v>
      </c>
      <c r="S430" s="1084">
        <v>2459.625</v>
      </c>
      <c r="T430" s="1045">
        <v>0.7</v>
      </c>
    </row>
    <row r="431" spans="1:20" s="458" customFormat="1" ht="18" customHeight="1" thickBot="1">
      <c r="A431" s="859"/>
      <c r="B431" s="718"/>
      <c r="C431" s="718"/>
      <c r="D431" s="718"/>
      <c r="E431" s="718"/>
      <c r="F431" s="718"/>
      <c r="G431" s="849"/>
      <c r="H431" s="843"/>
      <c r="I431" s="931"/>
      <c r="J431" s="572" t="s">
        <v>660</v>
      </c>
      <c r="K431" s="485" t="s">
        <v>1256</v>
      </c>
      <c r="L431" s="454">
        <v>11</v>
      </c>
      <c r="M431" s="870"/>
      <c r="N431" s="455">
        <v>7</v>
      </c>
      <c r="O431" s="454">
        <v>52</v>
      </c>
      <c r="P431" s="456" t="s">
        <v>1160</v>
      </c>
      <c r="Q431" s="457">
        <v>9.37</v>
      </c>
      <c r="R431" s="388">
        <v>597.3375</v>
      </c>
      <c r="S431" s="388">
        <v>179.20125</v>
      </c>
      <c r="T431" s="454">
        <v>0.3</v>
      </c>
    </row>
    <row r="432" spans="1:20" s="371" customFormat="1" ht="16.5" customHeight="1" thickTop="1">
      <c r="A432" s="865" t="s">
        <v>1836</v>
      </c>
      <c r="B432" s="871" t="s">
        <v>1059</v>
      </c>
      <c r="C432" s="874" t="s">
        <v>1060</v>
      </c>
      <c r="D432" s="871"/>
      <c r="E432" s="871" t="s">
        <v>1834</v>
      </c>
      <c r="F432" s="717" t="s">
        <v>1793</v>
      </c>
      <c r="G432" s="940" t="s">
        <v>1872</v>
      </c>
      <c r="H432" s="862" t="s">
        <v>1061</v>
      </c>
      <c r="I432" s="745">
        <v>7</v>
      </c>
      <c r="J432" s="566" t="s">
        <v>1455</v>
      </c>
      <c r="K432" s="420" t="s">
        <v>321</v>
      </c>
      <c r="L432" s="421" t="s">
        <v>2089</v>
      </c>
      <c r="M432" s="717" t="s">
        <v>177</v>
      </c>
      <c r="N432" s="459">
        <v>3</v>
      </c>
      <c r="O432" s="442">
        <v>1</v>
      </c>
      <c r="P432" s="424" t="s">
        <v>1160</v>
      </c>
      <c r="Q432" s="370">
        <v>9.37</v>
      </c>
      <c r="R432" s="425">
        <v>28.11</v>
      </c>
      <c r="S432" s="1090">
        <v>19.677</v>
      </c>
      <c r="T432" s="1096">
        <v>0.7</v>
      </c>
    </row>
    <row r="433" spans="1:20" s="371" customFormat="1" ht="11.25">
      <c r="A433" s="866"/>
      <c r="B433" s="872"/>
      <c r="C433" s="875"/>
      <c r="D433" s="872"/>
      <c r="E433" s="872"/>
      <c r="F433" s="718"/>
      <c r="G433" s="941"/>
      <c r="H433" s="863"/>
      <c r="I433" s="746"/>
      <c r="J433" s="567" t="s">
        <v>1456</v>
      </c>
      <c r="K433" s="405" t="s">
        <v>1915</v>
      </c>
      <c r="L433" s="406" t="s">
        <v>2091</v>
      </c>
      <c r="M433" s="718"/>
      <c r="N433" s="426">
        <v>3</v>
      </c>
      <c r="O433" s="451">
        <v>1</v>
      </c>
      <c r="P433" s="407" t="s">
        <v>1160</v>
      </c>
      <c r="Q433" s="385">
        <v>9.37</v>
      </c>
      <c r="R433" s="1098">
        <v>28.11</v>
      </c>
      <c r="S433" s="1099">
        <v>11.244</v>
      </c>
      <c r="T433" s="1043">
        <v>0.4</v>
      </c>
    </row>
    <row r="434" spans="1:20" s="371" customFormat="1" ht="70.5" customHeight="1" thickBot="1">
      <c r="A434" s="867"/>
      <c r="B434" s="873"/>
      <c r="C434" s="873"/>
      <c r="D434" s="873"/>
      <c r="E434" s="873"/>
      <c r="F434" s="718"/>
      <c r="G434" s="939"/>
      <c r="H434" s="864"/>
      <c r="I434" s="746"/>
      <c r="J434" s="567" t="s">
        <v>1457</v>
      </c>
      <c r="K434" s="393" t="s">
        <v>1799</v>
      </c>
      <c r="L434" s="406" t="s">
        <v>1003</v>
      </c>
      <c r="M434" s="719"/>
      <c r="N434" s="435">
        <v>3</v>
      </c>
      <c r="O434" s="436">
        <v>1</v>
      </c>
      <c r="P434" s="460" t="s">
        <v>1161</v>
      </c>
      <c r="Q434" s="418">
        <v>9.37</v>
      </c>
      <c r="R434" s="417">
        <v>7.0275</v>
      </c>
      <c r="S434" s="1048">
        <v>2.10825</v>
      </c>
      <c r="T434" s="1049">
        <v>0.3</v>
      </c>
    </row>
    <row r="435" spans="1:20" s="371" customFormat="1" ht="23.25" thickTop="1">
      <c r="A435" s="865" t="s">
        <v>1836</v>
      </c>
      <c r="B435" s="871" t="s">
        <v>1062</v>
      </c>
      <c r="C435" s="874" t="s">
        <v>1060</v>
      </c>
      <c r="D435" s="871"/>
      <c r="E435" s="871" t="s">
        <v>1834</v>
      </c>
      <c r="F435" s="717" t="s">
        <v>1793</v>
      </c>
      <c r="G435" s="940" t="s">
        <v>1873</v>
      </c>
      <c r="H435" s="862" t="s">
        <v>1063</v>
      </c>
      <c r="I435" s="745">
        <v>4</v>
      </c>
      <c r="J435" s="573" t="s">
        <v>661</v>
      </c>
      <c r="K435" s="420" t="s">
        <v>1064</v>
      </c>
      <c r="L435" s="462">
        <v>1</v>
      </c>
      <c r="M435" s="717" t="s">
        <v>1065</v>
      </c>
      <c r="N435" s="422">
        <v>10</v>
      </c>
      <c r="O435" s="442">
        <v>1</v>
      </c>
      <c r="P435" s="442" t="s">
        <v>1160</v>
      </c>
      <c r="Q435" s="403">
        <v>9.37</v>
      </c>
      <c r="R435" s="452">
        <v>93.7</v>
      </c>
      <c r="S435" s="1094">
        <v>65.59</v>
      </c>
      <c r="T435" s="1043">
        <v>0.7</v>
      </c>
    </row>
    <row r="436" spans="1:20" s="371" customFormat="1" ht="22.5">
      <c r="A436" s="866"/>
      <c r="B436" s="872"/>
      <c r="C436" s="875"/>
      <c r="D436" s="872"/>
      <c r="E436" s="872"/>
      <c r="F436" s="718"/>
      <c r="G436" s="941"/>
      <c r="H436" s="863"/>
      <c r="I436" s="746"/>
      <c r="J436" s="570" t="s">
        <v>662</v>
      </c>
      <c r="K436" s="405" t="s">
        <v>1257</v>
      </c>
      <c r="L436" s="450">
        <v>3</v>
      </c>
      <c r="M436" s="718"/>
      <c r="N436" s="426">
        <v>10</v>
      </c>
      <c r="O436" s="451">
        <v>1</v>
      </c>
      <c r="P436" s="451" t="s">
        <v>1161</v>
      </c>
      <c r="Q436" s="408">
        <v>9.37</v>
      </c>
      <c r="R436" s="452">
        <v>187.4</v>
      </c>
      <c r="S436" s="1100">
        <v>74.96</v>
      </c>
      <c r="T436" s="1091">
        <v>0.4</v>
      </c>
    </row>
    <row r="437" spans="1:20" s="371" customFormat="1" ht="30.75" customHeight="1" thickBot="1">
      <c r="A437" s="867"/>
      <c r="B437" s="873"/>
      <c r="C437" s="873"/>
      <c r="D437" s="873"/>
      <c r="E437" s="873"/>
      <c r="F437" s="718"/>
      <c r="G437" s="939"/>
      <c r="H437" s="864"/>
      <c r="I437" s="746"/>
      <c r="J437" s="570" t="s">
        <v>663</v>
      </c>
      <c r="K437" s="393" t="s">
        <v>1258</v>
      </c>
      <c r="L437" s="450">
        <v>11</v>
      </c>
      <c r="M437" s="719"/>
      <c r="N437" s="435">
        <v>10</v>
      </c>
      <c r="O437" s="461">
        <v>1</v>
      </c>
      <c r="P437" s="451" t="s">
        <v>1160</v>
      </c>
      <c r="Q437" s="408">
        <v>9.37</v>
      </c>
      <c r="R437" s="452">
        <v>187.4</v>
      </c>
      <c r="S437" s="1048">
        <v>74.96</v>
      </c>
      <c r="T437" s="1049">
        <v>0.4</v>
      </c>
    </row>
    <row r="438" spans="1:20" s="371" customFormat="1" ht="12" customHeight="1" thickTop="1">
      <c r="A438" s="935" t="s">
        <v>946</v>
      </c>
      <c r="B438" s="871" t="s">
        <v>1787</v>
      </c>
      <c r="C438" s="871" t="s">
        <v>1595</v>
      </c>
      <c r="D438" s="871"/>
      <c r="E438" s="871" t="s">
        <v>1834</v>
      </c>
      <c r="F438" s="717" t="s">
        <v>1835</v>
      </c>
      <c r="G438" s="940" t="s">
        <v>1874</v>
      </c>
      <c r="H438" s="862" t="s">
        <v>229</v>
      </c>
      <c r="I438" s="930">
        <v>2</v>
      </c>
      <c r="J438" s="574" t="s">
        <v>664</v>
      </c>
      <c r="K438" s="420" t="s">
        <v>321</v>
      </c>
      <c r="L438" s="446">
        <v>1</v>
      </c>
      <c r="M438" s="871" t="s">
        <v>230</v>
      </c>
      <c r="N438" s="463">
        <v>8</v>
      </c>
      <c r="O438" s="402">
        <v>1</v>
      </c>
      <c r="P438" s="402" t="s">
        <v>1160</v>
      </c>
      <c r="Q438" s="425">
        <v>9.37</v>
      </c>
      <c r="R438" s="425">
        <v>74.96</v>
      </c>
      <c r="S438" s="1101">
        <v>52.471999999999994</v>
      </c>
      <c r="T438" s="1096">
        <v>0.7</v>
      </c>
    </row>
    <row r="439" spans="1:20" s="371" customFormat="1" ht="22.5">
      <c r="A439" s="936"/>
      <c r="B439" s="873"/>
      <c r="C439" s="873"/>
      <c r="D439" s="873"/>
      <c r="E439" s="873"/>
      <c r="F439" s="718"/>
      <c r="G439" s="939"/>
      <c r="H439" s="864"/>
      <c r="I439" s="931"/>
      <c r="J439" s="571" t="s">
        <v>665</v>
      </c>
      <c r="K439" s="394" t="s">
        <v>1788</v>
      </c>
      <c r="L439" s="404">
        <v>3</v>
      </c>
      <c r="M439" s="939"/>
      <c r="N439" s="432">
        <v>8</v>
      </c>
      <c r="O439" s="410">
        <v>1</v>
      </c>
      <c r="P439" s="410" t="s">
        <v>1161</v>
      </c>
      <c r="Q439" s="416">
        <v>9.37</v>
      </c>
      <c r="R439" s="416">
        <v>299.84</v>
      </c>
      <c r="S439" s="1044">
        <v>119.93599999999999</v>
      </c>
      <c r="T439" s="1092">
        <v>0.4</v>
      </c>
    </row>
    <row r="440" spans="1:20" s="371" customFormat="1" ht="11.25">
      <c r="A440" s="936"/>
      <c r="B440" s="873"/>
      <c r="C440" s="873"/>
      <c r="D440" s="873"/>
      <c r="E440" s="873"/>
      <c r="F440" s="718"/>
      <c r="G440" s="939"/>
      <c r="H440" s="864"/>
      <c r="I440" s="931"/>
      <c r="J440" s="571" t="s">
        <v>666</v>
      </c>
      <c r="K440" s="505" t="s">
        <v>1789</v>
      </c>
      <c r="L440" s="404">
        <v>6</v>
      </c>
      <c r="M440" s="939"/>
      <c r="N440" s="432">
        <v>8</v>
      </c>
      <c r="O440" s="410">
        <v>1</v>
      </c>
      <c r="P440" s="410" t="s">
        <v>1161</v>
      </c>
      <c r="Q440" s="416">
        <v>9.37</v>
      </c>
      <c r="R440" s="416">
        <v>599.68</v>
      </c>
      <c r="S440" s="1044">
        <v>239.87199999999999</v>
      </c>
      <c r="T440" s="1092">
        <v>0.4</v>
      </c>
    </row>
    <row r="441" spans="1:20" s="371" customFormat="1" ht="22.5">
      <c r="A441" s="936"/>
      <c r="B441" s="873"/>
      <c r="C441" s="873"/>
      <c r="D441" s="873"/>
      <c r="E441" s="873"/>
      <c r="F441" s="718"/>
      <c r="G441" s="939"/>
      <c r="H441" s="864"/>
      <c r="I441" s="931"/>
      <c r="J441" s="571" t="s">
        <v>667</v>
      </c>
      <c r="K441" s="505" t="s">
        <v>1155</v>
      </c>
      <c r="L441" s="404">
        <v>3</v>
      </c>
      <c r="M441" s="939"/>
      <c r="N441" s="432">
        <v>8</v>
      </c>
      <c r="O441" s="410">
        <v>1</v>
      </c>
      <c r="P441" s="410" t="s">
        <v>1161</v>
      </c>
      <c r="Q441" s="416">
        <v>9.37</v>
      </c>
      <c r="R441" s="416">
        <v>224.88</v>
      </c>
      <c r="S441" s="1044">
        <v>89.952</v>
      </c>
      <c r="T441" s="1092">
        <v>0.4</v>
      </c>
    </row>
    <row r="442" spans="1:20" s="371" customFormat="1" ht="45">
      <c r="A442" s="936"/>
      <c r="B442" s="873"/>
      <c r="C442" s="873"/>
      <c r="D442" s="873"/>
      <c r="E442" s="873"/>
      <c r="F442" s="718"/>
      <c r="G442" s="939"/>
      <c r="H442" s="864"/>
      <c r="I442" s="931"/>
      <c r="J442" s="571" t="s">
        <v>668</v>
      </c>
      <c r="K442" s="393" t="s">
        <v>2173</v>
      </c>
      <c r="L442" s="404">
        <v>7</v>
      </c>
      <c r="M442" s="939"/>
      <c r="N442" s="432">
        <v>8</v>
      </c>
      <c r="O442" s="410">
        <v>1</v>
      </c>
      <c r="P442" s="410" t="s">
        <v>1161</v>
      </c>
      <c r="Q442" s="416">
        <v>9.37</v>
      </c>
      <c r="R442" s="416">
        <v>149.92</v>
      </c>
      <c r="S442" s="1044">
        <v>59.967999999999996</v>
      </c>
      <c r="T442" s="1092">
        <v>0.4</v>
      </c>
    </row>
    <row r="443" spans="1:20" s="371" customFormat="1" ht="22.5">
      <c r="A443" s="936"/>
      <c r="B443" s="873"/>
      <c r="C443" s="873"/>
      <c r="D443" s="873"/>
      <c r="E443" s="873"/>
      <c r="F443" s="718"/>
      <c r="G443" s="939"/>
      <c r="H443" s="864"/>
      <c r="I443" s="931"/>
      <c r="J443" s="571" t="s">
        <v>669</v>
      </c>
      <c r="K443" s="393" t="s">
        <v>2174</v>
      </c>
      <c r="L443" s="404">
        <v>11</v>
      </c>
      <c r="M443" s="939"/>
      <c r="N443" s="432">
        <v>8</v>
      </c>
      <c r="O443" s="410">
        <v>1</v>
      </c>
      <c r="P443" s="410" t="s">
        <v>1161</v>
      </c>
      <c r="Q443" s="416">
        <v>9.37</v>
      </c>
      <c r="R443" s="416">
        <v>74.96</v>
      </c>
      <c r="S443" s="1044">
        <v>29.983999999999998</v>
      </c>
      <c r="T443" s="1092">
        <v>0.4</v>
      </c>
    </row>
    <row r="444" spans="1:20" s="371" customFormat="1" ht="23.25" thickBot="1">
      <c r="A444" s="936"/>
      <c r="B444" s="937"/>
      <c r="C444" s="873"/>
      <c r="D444" s="873"/>
      <c r="E444" s="873"/>
      <c r="F444" s="719"/>
      <c r="G444" s="939"/>
      <c r="H444" s="864"/>
      <c r="I444" s="938"/>
      <c r="J444" s="571" t="s">
        <v>670</v>
      </c>
      <c r="K444" s="393" t="s">
        <v>1881</v>
      </c>
      <c r="L444" s="404">
        <v>11</v>
      </c>
      <c r="M444" s="939"/>
      <c r="N444" s="432">
        <v>8</v>
      </c>
      <c r="O444" s="410">
        <v>1</v>
      </c>
      <c r="P444" s="410" t="s">
        <v>1161</v>
      </c>
      <c r="Q444" s="416">
        <v>9.37</v>
      </c>
      <c r="R444" s="416">
        <v>74.96</v>
      </c>
      <c r="S444" s="1044">
        <v>29.983999999999998</v>
      </c>
      <c r="T444" s="1092">
        <v>0.4</v>
      </c>
    </row>
    <row r="445" spans="1:20" s="371" customFormat="1" ht="12" customHeight="1" thickTop="1">
      <c r="A445" s="858" t="s">
        <v>946</v>
      </c>
      <c r="B445" s="720" t="s">
        <v>1787</v>
      </c>
      <c r="C445" s="717">
        <v>8</v>
      </c>
      <c r="D445" s="720"/>
      <c r="E445" s="720" t="s">
        <v>1834</v>
      </c>
      <c r="F445" s="720" t="s">
        <v>1835</v>
      </c>
      <c r="G445" s="848" t="s">
        <v>1875</v>
      </c>
      <c r="H445" s="842" t="s">
        <v>231</v>
      </c>
      <c r="I445" s="930">
        <v>3</v>
      </c>
      <c r="J445" s="569" t="s">
        <v>2056</v>
      </c>
      <c r="K445" s="420" t="s">
        <v>321</v>
      </c>
      <c r="L445" s="419">
        <v>1</v>
      </c>
      <c r="M445" s="720" t="s">
        <v>232</v>
      </c>
      <c r="N445" s="422">
        <v>8</v>
      </c>
      <c r="O445" s="423">
        <v>1</v>
      </c>
      <c r="P445" s="423" t="s">
        <v>1160</v>
      </c>
      <c r="Q445" s="443">
        <v>9.37</v>
      </c>
      <c r="R445" s="443">
        <v>74.96</v>
      </c>
      <c r="S445" s="1090">
        <v>52.471999999999994</v>
      </c>
      <c r="T445" s="1096">
        <v>0.7</v>
      </c>
    </row>
    <row r="446" spans="1:20" s="371" customFormat="1" ht="22.5">
      <c r="A446" s="859"/>
      <c r="B446" s="721"/>
      <c r="C446" s="718"/>
      <c r="D446" s="721"/>
      <c r="E446" s="721"/>
      <c r="F446" s="721"/>
      <c r="G446" s="849"/>
      <c r="H446" s="843"/>
      <c r="I446" s="931"/>
      <c r="J446" s="570" t="s">
        <v>2055</v>
      </c>
      <c r="K446" s="394" t="s">
        <v>1788</v>
      </c>
      <c r="L446" s="428">
        <v>3</v>
      </c>
      <c r="M446" s="721"/>
      <c r="N446" s="459">
        <v>8</v>
      </c>
      <c r="O446" s="427">
        <v>1</v>
      </c>
      <c r="P446" s="427" t="s">
        <v>1161</v>
      </c>
      <c r="Q446" s="452">
        <v>9.37</v>
      </c>
      <c r="R446" s="452">
        <v>299.84</v>
      </c>
      <c r="S446" s="1099">
        <v>119.93599999999999</v>
      </c>
      <c r="T446" s="1102">
        <v>0.4</v>
      </c>
    </row>
    <row r="447" spans="1:20" s="371" customFormat="1" ht="22.5">
      <c r="A447" s="859"/>
      <c r="B447" s="721"/>
      <c r="C447" s="718"/>
      <c r="D447" s="721"/>
      <c r="E447" s="721"/>
      <c r="F447" s="721"/>
      <c r="G447" s="849"/>
      <c r="H447" s="843"/>
      <c r="I447" s="931"/>
      <c r="J447" s="571" t="s">
        <v>2057</v>
      </c>
      <c r="K447" s="394" t="s">
        <v>1882</v>
      </c>
      <c r="L447" s="404">
        <v>10</v>
      </c>
      <c r="M447" s="721"/>
      <c r="N447" s="432">
        <v>8</v>
      </c>
      <c r="O447" s="410">
        <v>1</v>
      </c>
      <c r="P447" s="410" t="s">
        <v>1161</v>
      </c>
      <c r="Q447" s="416">
        <v>9.37</v>
      </c>
      <c r="R447" s="416">
        <v>74.96</v>
      </c>
      <c r="S447" s="1044">
        <v>29.983999999999998</v>
      </c>
      <c r="T447" s="1092">
        <v>0.4</v>
      </c>
    </row>
    <row r="448" spans="1:20" s="371" customFormat="1" ht="11.25">
      <c r="A448" s="859"/>
      <c r="B448" s="721"/>
      <c r="C448" s="718"/>
      <c r="D448" s="721"/>
      <c r="E448" s="721"/>
      <c r="F448" s="721"/>
      <c r="G448" s="849"/>
      <c r="H448" s="843"/>
      <c r="I448" s="931"/>
      <c r="J448" s="575" t="s">
        <v>2058</v>
      </c>
      <c r="K448" s="414" t="s">
        <v>193</v>
      </c>
      <c r="L448" s="413">
        <v>9</v>
      </c>
      <c r="M448" s="721"/>
      <c r="N448" s="466">
        <v>8</v>
      </c>
      <c r="O448" s="439">
        <v>1</v>
      </c>
      <c r="P448" s="439" t="s">
        <v>1161</v>
      </c>
      <c r="Q448" s="438">
        <v>9.37</v>
      </c>
      <c r="R448" s="438">
        <v>14.7432</v>
      </c>
      <c r="S448" s="1044">
        <v>10.32024</v>
      </c>
      <c r="T448" s="1092">
        <v>0.7</v>
      </c>
    </row>
    <row r="449" spans="1:20" s="371" customFormat="1" ht="12" thickBot="1">
      <c r="A449" s="934"/>
      <c r="B449" s="741"/>
      <c r="C449" s="719"/>
      <c r="D449" s="741"/>
      <c r="E449" s="741"/>
      <c r="F449" s="741"/>
      <c r="G449" s="960"/>
      <c r="H449" s="844"/>
      <c r="I449" s="938"/>
      <c r="J449" s="576" t="s">
        <v>2059</v>
      </c>
      <c r="K449" s="464" t="s">
        <v>1883</v>
      </c>
      <c r="L449" s="434">
        <v>10</v>
      </c>
      <c r="M449" s="741"/>
      <c r="N449" s="435">
        <v>8</v>
      </c>
      <c r="O449" s="436">
        <v>1</v>
      </c>
      <c r="P449" s="436" t="s">
        <v>1161</v>
      </c>
      <c r="Q449" s="457">
        <v>9.37</v>
      </c>
      <c r="R449" s="457">
        <v>20.1032</v>
      </c>
      <c r="S449" s="1103">
        <v>14.072239999999999</v>
      </c>
      <c r="T449" s="1104">
        <v>0.7</v>
      </c>
    </row>
    <row r="450" spans="1:20" s="371" customFormat="1" ht="12" customHeight="1" thickTop="1">
      <c r="A450" s="865" t="s">
        <v>946</v>
      </c>
      <c r="B450" s="871" t="s">
        <v>1884</v>
      </c>
      <c r="C450" s="871" t="s">
        <v>1302</v>
      </c>
      <c r="D450" s="871"/>
      <c r="E450" s="871" t="s">
        <v>1834</v>
      </c>
      <c r="F450" s="717" t="s">
        <v>1835</v>
      </c>
      <c r="G450" s="940" t="s">
        <v>1876</v>
      </c>
      <c r="H450" s="862" t="s">
        <v>1885</v>
      </c>
      <c r="I450" s="930">
        <v>3</v>
      </c>
      <c r="J450" s="569" t="s">
        <v>671</v>
      </c>
      <c r="K450" s="420" t="s">
        <v>321</v>
      </c>
      <c r="L450" s="419">
        <v>1</v>
      </c>
      <c r="M450" s="720" t="s">
        <v>1887</v>
      </c>
      <c r="N450" s="422">
        <v>27</v>
      </c>
      <c r="O450" s="423">
        <v>1</v>
      </c>
      <c r="P450" s="423" t="s">
        <v>1160</v>
      </c>
      <c r="Q450" s="443">
        <v>9.37</v>
      </c>
      <c r="R450" s="443">
        <v>252.99</v>
      </c>
      <c r="S450" s="1090">
        <v>177.093</v>
      </c>
      <c r="T450" s="1096">
        <v>0.7</v>
      </c>
    </row>
    <row r="451" spans="1:20" s="371" customFormat="1" ht="12" customHeight="1">
      <c r="A451" s="867"/>
      <c r="B451" s="873"/>
      <c r="C451" s="873"/>
      <c r="D451" s="873"/>
      <c r="E451" s="873"/>
      <c r="F451" s="718"/>
      <c r="G451" s="939"/>
      <c r="H451" s="864"/>
      <c r="I451" s="931"/>
      <c r="J451" s="577" t="s">
        <v>672</v>
      </c>
      <c r="K451" s="393" t="s">
        <v>1886</v>
      </c>
      <c r="L451" s="368">
        <v>3</v>
      </c>
      <c r="M451" s="721"/>
      <c r="N451" s="432">
        <v>27</v>
      </c>
      <c r="O451" s="410">
        <v>2</v>
      </c>
      <c r="P451" s="433" t="s">
        <v>1161</v>
      </c>
      <c r="Q451" s="392">
        <v>9.37</v>
      </c>
      <c r="R451" s="392">
        <v>505.98</v>
      </c>
      <c r="S451" s="1044">
        <v>202.392</v>
      </c>
      <c r="T451" s="1092">
        <v>0.4</v>
      </c>
    </row>
    <row r="452" spans="1:20" s="371" customFormat="1" ht="12" customHeight="1">
      <c r="A452" s="867"/>
      <c r="B452" s="873"/>
      <c r="C452" s="873"/>
      <c r="D452" s="873"/>
      <c r="E452" s="873"/>
      <c r="F452" s="718"/>
      <c r="G452" s="939"/>
      <c r="H452" s="864"/>
      <c r="I452" s="931"/>
      <c r="J452" s="577" t="s">
        <v>673</v>
      </c>
      <c r="K452" s="393" t="s">
        <v>1159</v>
      </c>
      <c r="L452" s="368">
        <v>6</v>
      </c>
      <c r="M452" s="721"/>
      <c r="N452" s="432">
        <v>27</v>
      </c>
      <c r="O452" s="410">
        <v>2</v>
      </c>
      <c r="P452" s="433" t="s">
        <v>1160</v>
      </c>
      <c r="Q452" s="392">
        <v>9.37</v>
      </c>
      <c r="R452" s="392">
        <v>126.495</v>
      </c>
      <c r="S452" s="1044">
        <v>50.598</v>
      </c>
      <c r="T452" s="1092">
        <v>0.4</v>
      </c>
    </row>
    <row r="453" spans="1:20" s="371" customFormat="1" ht="12" customHeight="1">
      <c r="A453" s="867"/>
      <c r="B453" s="873"/>
      <c r="C453" s="873"/>
      <c r="D453" s="873"/>
      <c r="E453" s="873"/>
      <c r="F453" s="718"/>
      <c r="G453" s="939"/>
      <c r="H453" s="864"/>
      <c r="I453" s="931"/>
      <c r="J453" s="577" t="s">
        <v>674</v>
      </c>
      <c r="K453" s="506" t="s">
        <v>1982</v>
      </c>
      <c r="L453" s="368">
        <v>6</v>
      </c>
      <c r="M453" s="721"/>
      <c r="N453" s="432">
        <v>27</v>
      </c>
      <c r="O453" s="410">
        <v>2</v>
      </c>
      <c r="P453" s="433" t="s">
        <v>1161</v>
      </c>
      <c r="Q453" s="392">
        <v>9.37</v>
      </c>
      <c r="R453" s="392">
        <v>252.99</v>
      </c>
      <c r="S453" s="1044">
        <v>101.196</v>
      </c>
      <c r="T453" s="1092">
        <v>0.4</v>
      </c>
    </row>
    <row r="454" spans="1:20" s="371" customFormat="1" ht="12" customHeight="1">
      <c r="A454" s="867"/>
      <c r="B454" s="873"/>
      <c r="C454" s="873"/>
      <c r="D454" s="873"/>
      <c r="E454" s="873"/>
      <c r="F454" s="718"/>
      <c r="G454" s="939"/>
      <c r="H454" s="864"/>
      <c r="I454" s="931"/>
      <c r="J454" s="577" t="s">
        <v>675</v>
      </c>
      <c r="K454" s="506" t="s">
        <v>1660</v>
      </c>
      <c r="L454" s="368">
        <v>9</v>
      </c>
      <c r="M454" s="721"/>
      <c r="N454" s="432">
        <v>27</v>
      </c>
      <c r="O454" s="410">
        <v>2</v>
      </c>
      <c r="P454" s="433" t="s">
        <v>1161</v>
      </c>
      <c r="Q454" s="392">
        <v>9.37</v>
      </c>
      <c r="R454" s="392">
        <v>91.4166</v>
      </c>
      <c r="S454" s="1105">
        <v>63.99162</v>
      </c>
      <c r="T454" s="1092">
        <v>0.7</v>
      </c>
    </row>
    <row r="455" spans="1:20" s="371" customFormat="1" ht="54.75" customHeight="1">
      <c r="A455" s="867"/>
      <c r="B455" s="873"/>
      <c r="C455" s="873"/>
      <c r="D455" s="873"/>
      <c r="E455" s="873"/>
      <c r="F455" s="718"/>
      <c r="G455" s="939"/>
      <c r="H455" s="864"/>
      <c r="I455" s="931"/>
      <c r="J455" s="577" t="s">
        <v>676</v>
      </c>
      <c r="K455" s="393" t="s">
        <v>1737</v>
      </c>
      <c r="L455" s="368">
        <v>10</v>
      </c>
      <c r="M455" s="721"/>
      <c r="N455" s="432">
        <v>27</v>
      </c>
      <c r="O455" s="410">
        <v>2</v>
      </c>
      <c r="P455" s="433" t="s">
        <v>1161</v>
      </c>
      <c r="Q455" s="392">
        <v>9.37</v>
      </c>
      <c r="R455" s="392">
        <v>135.69660000000002</v>
      </c>
      <c r="S455" s="1044">
        <v>94.98762</v>
      </c>
      <c r="T455" s="1092">
        <v>0.7</v>
      </c>
    </row>
    <row r="456" spans="1:20" s="371" customFormat="1" ht="39.75" customHeight="1" thickBot="1">
      <c r="A456" s="867"/>
      <c r="B456" s="873"/>
      <c r="C456" s="873"/>
      <c r="D456" s="873"/>
      <c r="E456" s="873"/>
      <c r="F456" s="718"/>
      <c r="G456" s="939"/>
      <c r="H456" s="864"/>
      <c r="I456" s="931"/>
      <c r="J456" s="578" t="s">
        <v>677</v>
      </c>
      <c r="K456" s="440" t="s">
        <v>1738</v>
      </c>
      <c r="L456" s="453">
        <v>11</v>
      </c>
      <c r="M456" s="741"/>
      <c r="N456" s="432">
        <v>27</v>
      </c>
      <c r="O456" s="410">
        <v>2</v>
      </c>
      <c r="P456" s="437" t="s">
        <v>1161</v>
      </c>
      <c r="Q456" s="417">
        <v>9.37</v>
      </c>
      <c r="R456" s="417">
        <v>126.495</v>
      </c>
      <c r="S456" s="1044">
        <v>50.598</v>
      </c>
      <c r="T456" s="1092">
        <v>0.4</v>
      </c>
    </row>
    <row r="457" spans="1:20" s="371" customFormat="1" ht="12" customHeight="1" thickTop="1">
      <c r="A457" s="865" t="s">
        <v>946</v>
      </c>
      <c r="B457" s="871" t="s">
        <v>1884</v>
      </c>
      <c r="C457" s="871">
        <v>7</v>
      </c>
      <c r="D457" s="871"/>
      <c r="E457" s="871" t="s">
        <v>1834</v>
      </c>
      <c r="F457" s="717" t="s">
        <v>1835</v>
      </c>
      <c r="G457" s="940" t="s">
        <v>1877</v>
      </c>
      <c r="H457" s="862" t="s">
        <v>2081</v>
      </c>
      <c r="I457" s="930">
        <v>3</v>
      </c>
      <c r="J457" s="569" t="s">
        <v>2060</v>
      </c>
      <c r="K457" s="420" t="s">
        <v>321</v>
      </c>
      <c r="L457" s="419">
        <v>1</v>
      </c>
      <c r="M457" s="720" t="s">
        <v>2082</v>
      </c>
      <c r="N457" s="422">
        <v>27</v>
      </c>
      <c r="O457" s="423">
        <v>1</v>
      </c>
      <c r="P457" s="423" t="s">
        <v>1160</v>
      </c>
      <c r="Q457" s="443">
        <v>9.37</v>
      </c>
      <c r="R457" s="443">
        <v>252.99</v>
      </c>
      <c r="S457" s="1090">
        <v>177.093</v>
      </c>
      <c r="T457" s="1096">
        <v>0.7</v>
      </c>
    </row>
    <row r="458" spans="1:20" s="371" customFormat="1" ht="12" customHeight="1">
      <c r="A458" s="867"/>
      <c r="B458" s="873"/>
      <c r="C458" s="873"/>
      <c r="D458" s="873"/>
      <c r="E458" s="873"/>
      <c r="F458" s="718"/>
      <c r="G458" s="939"/>
      <c r="H458" s="864"/>
      <c r="I458" s="931"/>
      <c r="J458" s="577" t="s">
        <v>1888</v>
      </c>
      <c r="K458" s="393" t="s">
        <v>1661</v>
      </c>
      <c r="L458" s="368">
        <v>3</v>
      </c>
      <c r="M458" s="721"/>
      <c r="N458" s="432">
        <v>27</v>
      </c>
      <c r="O458" s="410">
        <v>1</v>
      </c>
      <c r="P458" s="433" t="s">
        <v>1161</v>
      </c>
      <c r="Q458" s="392">
        <v>9.37</v>
      </c>
      <c r="R458" s="392">
        <v>252.99</v>
      </c>
      <c r="S458" s="1044">
        <v>101.196</v>
      </c>
      <c r="T458" s="1092">
        <v>0.4</v>
      </c>
    </row>
    <row r="459" spans="1:20" s="371" customFormat="1" ht="12" customHeight="1">
      <c r="A459" s="867"/>
      <c r="B459" s="873"/>
      <c r="C459" s="873"/>
      <c r="D459" s="873"/>
      <c r="E459" s="873"/>
      <c r="F459" s="718"/>
      <c r="G459" s="939"/>
      <c r="H459" s="864"/>
      <c r="I459" s="931"/>
      <c r="J459" s="577" t="s">
        <v>1889</v>
      </c>
      <c r="K459" s="393" t="s">
        <v>1682</v>
      </c>
      <c r="L459" s="368">
        <v>6</v>
      </c>
      <c r="M459" s="721"/>
      <c r="N459" s="432">
        <v>27</v>
      </c>
      <c r="O459" s="410">
        <v>1</v>
      </c>
      <c r="P459" s="433" t="s">
        <v>1161</v>
      </c>
      <c r="Q459" s="392">
        <v>9.37</v>
      </c>
      <c r="R459" s="392">
        <v>252.99</v>
      </c>
      <c r="S459" s="1044">
        <v>101.196</v>
      </c>
      <c r="T459" s="1092">
        <v>0.4</v>
      </c>
    </row>
    <row r="460" spans="1:20" s="371" customFormat="1" ht="12" customHeight="1">
      <c r="A460" s="867"/>
      <c r="B460" s="873"/>
      <c r="C460" s="873"/>
      <c r="D460" s="873"/>
      <c r="E460" s="873"/>
      <c r="F460" s="718"/>
      <c r="G460" s="939"/>
      <c r="H460" s="864"/>
      <c r="I460" s="931"/>
      <c r="J460" s="579" t="s">
        <v>1217</v>
      </c>
      <c r="K460" s="507" t="s">
        <v>998</v>
      </c>
      <c r="L460" s="429">
        <v>9</v>
      </c>
      <c r="M460" s="721"/>
      <c r="N460" s="432">
        <v>27</v>
      </c>
      <c r="O460" s="410">
        <v>1</v>
      </c>
      <c r="P460" s="465" t="s">
        <v>1161</v>
      </c>
      <c r="Q460" s="415">
        <v>9.37</v>
      </c>
      <c r="R460" s="415">
        <v>45.7083</v>
      </c>
      <c r="S460" s="1105">
        <v>31.99581</v>
      </c>
      <c r="T460" s="1093">
        <v>0.7</v>
      </c>
    </row>
    <row r="461" spans="1:20" s="371" customFormat="1" ht="12" customHeight="1" thickBot="1">
      <c r="A461" s="867"/>
      <c r="B461" s="873"/>
      <c r="C461" s="873"/>
      <c r="D461" s="873"/>
      <c r="E461" s="873"/>
      <c r="F461" s="718"/>
      <c r="G461" s="939"/>
      <c r="H461" s="864"/>
      <c r="I461" s="931"/>
      <c r="J461" s="579" t="s">
        <v>678</v>
      </c>
      <c r="K461" s="508" t="s">
        <v>2083</v>
      </c>
      <c r="L461" s="429">
        <v>10</v>
      </c>
      <c r="M461" s="721"/>
      <c r="N461" s="466">
        <v>27</v>
      </c>
      <c r="O461" s="439">
        <v>1</v>
      </c>
      <c r="P461" s="465" t="s">
        <v>1161</v>
      </c>
      <c r="Q461" s="415">
        <v>9.37</v>
      </c>
      <c r="R461" s="415">
        <v>67.84830000000001</v>
      </c>
      <c r="S461" s="1044">
        <v>47.49381</v>
      </c>
      <c r="T461" s="1093">
        <v>0.7</v>
      </c>
    </row>
    <row r="462" spans="1:20" s="371" customFormat="1" ht="12" customHeight="1" thickTop="1">
      <c r="A462" s="865" t="s">
        <v>946</v>
      </c>
      <c r="B462" s="871" t="s">
        <v>2084</v>
      </c>
      <c r="C462" s="871" t="s">
        <v>2085</v>
      </c>
      <c r="D462" s="871"/>
      <c r="E462" s="871" t="s">
        <v>1834</v>
      </c>
      <c r="F462" s="717" t="s">
        <v>1835</v>
      </c>
      <c r="G462" s="940" t="s">
        <v>1878</v>
      </c>
      <c r="H462" s="862" t="s">
        <v>2086</v>
      </c>
      <c r="I462" s="930">
        <v>9</v>
      </c>
      <c r="J462" s="569" t="s">
        <v>1890</v>
      </c>
      <c r="K462" s="420" t="s">
        <v>321</v>
      </c>
      <c r="L462" s="419">
        <v>1</v>
      </c>
      <c r="M462" s="717" t="s">
        <v>2088</v>
      </c>
      <c r="N462" s="422">
        <v>5</v>
      </c>
      <c r="O462" s="423">
        <v>1</v>
      </c>
      <c r="P462" s="423" t="s">
        <v>1160</v>
      </c>
      <c r="Q462" s="443">
        <v>9.37</v>
      </c>
      <c r="R462" s="443">
        <v>46.85</v>
      </c>
      <c r="S462" s="1090">
        <v>32.795</v>
      </c>
      <c r="T462" s="1096">
        <v>0.7</v>
      </c>
    </row>
    <row r="463" spans="1:20" s="371" customFormat="1" ht="12" customHeight="1">
      <c r="A463" s="866"/>
      <c r="B463" s="872"/>
      <c r="C463" s="872"/>
      <c r="D463" s="872"/>
      <c r="E463" s="872"/>
      <c r="F463" s="718"/>
      <c r="G463" s="941"/>
      <c r="H463" s="863"/>
      <c r="I463" s="931"/>
      <c r="J463" s="570" t="s">
        <v>1891</v>
      </c>
      <c r="K463" s="405" t="s">
        <v>2087</v>
      </c>
      <c r="L463" s="428">
        <v>4</v>
      </c>
      <c r="M463" s="718"/>
      <c r="N463" s="459">
        <v>5</v>
      </c>
      <c r="O463" s="427">
        <v>1</v>
      </c>
      <c r="P463" s="427" t="s">
        <v>1160</v>
      </c>
      <c r="Q463" s="452">
        <v>9.37</v>
      </c>
      <c r="R463" s="452">
        <v>46.85</v>
      </c>
      <c r="S463" s="1099">
        <v>18.74</v>
      </c>
      <c r="T463" s="1102">
        <v>0.4</v>
      </c>
    </row>
    <row r="464" spans="1:20" s="371" customFormat="1" ht="12" customHeight="1">
      <c r="A464" s="866"/>
      <c r="B464" s="872"/>
      <c r="C464" s="872"/>
      <c r="D464" s="872"/>
      <c r="E464" s="872"/>
      <c r="F464" s="718"/>
      <c r="G464" s="941"/>
      <c r="H464" s="863"/>
      <c r="I464" s="931"/>
      <c r="J464" s="570" t="s">
        <v>1892</v>
      </c>
      <c r="K464" s="405" t="s">
        <v>1661</v>
      </c>
      <c r="L464" s="428">
        <v>4</v>
      </c>
      <c r="M464" s="718"/>
      <c r="N464" s="459">
        <v>5</v>
      </c>
      <c r="O464" s="427">
        <v>1</v>
      </c>
      <c r="P464" s="427" t="s">
        <v>1160</v>
      </c>
      <c r="Q464" s="452">
        <v>9.37</v>
      </c>
      <c r="R464" s="452">
        <v>11.7125</v>
      </c>
      <c r="S464" s="1099">
        <v>4.685</v>
      </c>
      <c r="T464" s="1102">
        <v>0.4</v>
      </c>
    </row>
    <row r="465" spans="1:20" s="371" customFormat="1" ht="36" customHeight="1">
      <c r="A465" s="867"/>
      <c r="B465" s="873"/>
      <c r="C465" s="873"/>
      <c r="D465" s="873"/>
      <c r="E465" s="873"/>
      <c r="F465" s="718"/>
      <c r="G465" s="939"/>
      <c r="H465" s="864"/>
      <c r="I465" s="931"/>
      <c r="J465" s="577" t="s">
        <v>1218</v>
      </c>
      <c r="K465" s="393" t="s">
        <v>233</v>
      </c>
      <c r="L465" s="368">
        <v>4</v>
      </c>
      <c r="M465" s="718"/>
      <c r="N465" s="432">
        <v>5</v>
      </c>
      <c r="O465" s="410">
        <v>1</v>
      </c>
      <c r="P465" s="433" t="s">
        <v>1161</v>
      </c>
      <c r="Q465" s="392">
        <v>9.37</v>
      </c>
      <c r="R465" s="392">
        <v>140.55</v>
      </c>
      <c r="S465" s="1044">
        <v>56.22</v>
      </c>
      <c r="T465" s="1092">
        <v>0.4</v>
      </c>
    </row>
    <row r="466" spans="1:20" s="371" customFormat="1" ht="18" customHeight="1">
      <c r="A466" s="867"/>
      <c r="B466" s="873"/>
      <c r="C466" s="873"/>
      <c r="D466" s="873"/>
      <c r="E466" s="873"/>
      <c r="F466" s="718"/>
      <c r="G466" s="939"/>
      <c r="H466" s="864"/>
      <c r="I466" s="931"/>
      <c r="J466" s="579" t="s">
        <v>1458</v>
      </c>
      <c r="K466" s="509" t="s">
        <v>1303</v>
      </c>
      <c r="L466" s="429">
        <v>6</v>
      </c>
      <c r="M466" s="718"/>
      <c r="N466" s="466">
        <v>5</v>
      </c>
      <c r="O466" s="439">
        <v>1</v>
      </c>
      <c r="P466" s="465" t="s">
        <v>1161</v>
      </c>
      <c r="Q466" s="415">
        <v>9.37</v>
      </c>
      <c r="R466" s="415">
        <v>46.85</v>
      </c>
      <c r="S466" s="1047">
        <v>18.74</v>
      </c>
      <c r="T466" s="1093">
        <v>0.4</v>
      </c>
    </row>
    <row r="467" spans="1:20" s="371" customFormat="1" ht="15" customHeight="1">
      <c r="A467" s="867"/>
      <c r="B467" s="873"/>
      <c r="C467" s="873"/>
      <c r="D467" s="873"/>
      <c r="E467" s="873"/>
      <c r="F467" s="718"/>
      <c r="G467" s="939"/>
      <c r="H467" s="864"/>
      <c r="I467" s="931"/>
      <c r="J467" s="579" t="s">
        <v>1459</v>
      </c>
      <c r="K467" s="509" t="s">
        <v>1165</v>
      </c>
      <c r="L467" s="429">
        <v>9</v>
      </c>
      <c r="M467" s="718"/>
      <c r="N467" s="466">
        <v>5</v>
      </c>
      <c r="O467" s="439">
        <v>1</v>
      </c>
      <c r="P467" s="465" t="s">
        <v>1161</v>
      </c>
      <c r="Q467" s="415">
        <v>9.37</v>
      </c>
      <c r="R467" s="415">
        <v>1.4369999999999998</v>
      </c>
      <c r="S467" s="1047">
        <v>1.0058999999999998</v>
      </c>
      <c r="T467" s="1093">
        <v>0.7</v>
      </c>
    </row>
    <row r="468" spans="1:20" s="371" customFormat="1" ht="21" customHeight="1">
      <c r="A468" s="867"/>
      <c r="B468" s="873"/>
      <c r="C468" s="873"/>
      <c r="D468" s="873"/>
      <c r="E468" s="873"/>
      <c r="F468" s="718"/>
      <c r="G468" s="939"/>
      <c r="H468" s="864"/>
      <c r="I468" s="931"/>
      <c r="J468" s="579" t="s">
        <v>679</v>
      </c>
      <c r="K468" s="510" t="s">
        <v>1918</v>
      </c>
      <c r="L468" s="467">
        <v>9</v>
      </c>
      <c r="M468" s="718"/>
      <c r="N468" s="466">
        <v>5</v>
      </c>
      <c r="O468" s="439">
        <v>1</v>
      </c>
      <c r="P468" s="465" t="s">
        <v>1161</v>
      </c>
      <c r="Q468" s="415">
        <v>9.37</v>
      </c>
      <c r="R468" s="415">
        <v>9.2145</v>
      </c>
      <c r="S468" s="1044">
        <v>6.450149999999999</v>
      </c>
      <c r="T468" s="1093">
        <v>0.7</v>
      </c>
    </row>
    <row r="469" spans="1:20" s="371" customFormat="1" ht="12" customHeight="1" thickBot="1">
      <c r="A469" s="867"/>
      <c r="B469" s="873"/>
      <c r="C469" s="873"/>
      <c r="D469" s="873"/>
      <c r="E469" s="873"/>
      <c r="F469" s="718"/>
      <c r="G469" s="939"/>
      <c r="H469" s="864"/>
      <c r="I469" s="931"/>
      <c r="J469" s="579" t="s">
        <v>680</v>
      </c>
      <c r="K469" s="508" t="s">
        <v>2230</v>
      </c>
      <c r="L469" s="429">
        <v>10</v>
      </c>
      <c r="M469" s="719"/>
      <c r="N469" s="466">
        <v>5</v>
      </c>
      <c r="O469" s="439">
        <v>1</v>
      </c>
      <c r="P469" s="465" t="s">
        <v>1161</v>
      </c>
      <c r="Q469" s="415">
        <v>9.37</v>
      </c>
      <c r="R469" s="415">
        <v>12.5645</v>
      </c>
      <c r="S469" s="1044">
        <v>8.79515</v>
      </c>
      <c r="T469" s="1093">
        <v>0.7</v>
      </c>
    </row>
    <row r="470" spans="1:20" s="371" customFormat="1" ht="12" customHeight="1" thickTop="1">
      <c r="A470" s="865" t="s">
        <v>946</v>
      </c>
      <c r="B470" s="871" t="s">
        <v>2084</v>
      </c>
      <c r="C470" s="871" t="s">
        <v>1066</v>
      </c>
      <c r="D470" s="871"/>
      <c r="E470" s="871" t="s">
        <v>1834</v>
      </c>
      <c r="F470" s="717" t="s">
        <v>1835</v>
      </c>
      <c r="G470" s="940" t="s">
        <v>1879</v>
      </c>
      <c r="H470" s="862" t="s">
        <v>1067</v>
      </c>
      <c r="I470" s="930">
        <v>14</v>
      </c>
      <c r="J470" s="569" t="s">
        <v>1893</v>
      </c>
      <c r="K470" s="420" t="s">
        <v>321</v>
      </c>
      <c r="L470" s="419">
        <v>1</v>
      </c>
      <c r="M470" s="720" t="s">
        <v>2088</v>
      </c>
      <c r="N470" s="422">
        <v>5</v>
      </c>
      <c r="O470" s="423">
        <v>1</v>
      </c>
      <c r="P470" s="423" t="s">
        <v>1160</v>
      </c>
      <c r="Q470" s="443">
        <v>9.37</v>
      </c>
      <c r="R470" s="443">
        <v>46.85</v>
      </c>
      <c r="S470" s="1090">
        <v>32.795</v>
      </c>
      <c r="T470" s="1096">
        <v>0.7</v>
      </c>
    </row>
    <row r="471" spans="1:20" s="371" customFormat="1" ht="12" customHeight="1">
      <c r="A471" s="866"/>
      <c r="B471" s="872"/>
      <c r="C471" s="872"/>
      <c r="D471" s="872"/>
      <c r="E471" s="872"/>
      <c r="F471" s="718"/>
      <c r="G471" s="941"/>
      <c r="H471" s="863"/>
      <c r="I471" s="931"/>
      <c r="J471" s="570" t="s">
        <v>1894</v>
      </c>
      <c r="K471" s="405" t="s">
        <v>1661</v>
      </c>
      <c r="L471" s="428">
        <v>4</v>
      </c>
      <c r="M471" s="721"/>
      <c r="N471" s="459">
        <v>5</v>
      </c>
      <c r="O471" s="427">
        <v>1</v>
      </c>
      <c r="P471" s="427" t="s">
        <v>1160</v>
      </c>
      <c r="Q471" s="452">
        <v>9.37</v>
      </c>
      <c r="R471" s="452">
        <v>11.7125</v>
      </c>
      <c r="S471" s="1099">
        <v>4.685</v>
      </c>
      <c r="T471" s="1102">
        <v>0.4</v>
      </c>
    </row>
    <row r="472" spans="1:20" s="371" customFormat="1" ht="22.5" customHeight="1">
      <c r="A472" s="867"/>
      <c r="B472" s="873"/>
      <c r="C472" s="873"/>
      <c r="D472" s="873"/>
      <c r="E472" s="873"/>
      <c r="F472" s="718"/>
      <c r="G472" s="939"/>
      <c r="H472" s="864"/>
      <c r="I472" s="931"/>
      <c r="J472" s="571" t="s">
        <v>1895</v>
      </c>
      <c r="K472" s="393" t="s">
        <v>233</v>
      </c>
      <c r="L472" s="404">
        <v>4</v>
      </c>
      <c r="M472" s="721"/>
      <c r="N472" s="432">
        <v>5</v>
      </c>
      <c r="O472" s="410">
        <v>1</v>
      </c>
      <c r="P472" s="410" t="s">
        <v>1161</v>
      </c>
      <c r="Q472" s="416">
        <v>9.37</v>
      </c>
      <c r="R472" s="416">
        <v>46.85</v>
      </c>
      <c r="S472" s="1044">
        <v>18.74</v>
      </c>
      <c r="T472" s="1092">
        <v>0.4</v>
      </c>
    </row>
    <row r="473" spans="1:20" s="371" customFormat="1" ht="24" customHeight="1">
      <c r="A473" s="867"/>
      <c r="B473" s="873"/>
      <c r="C473" s="873"/>
      <c r="D473" s="873"/>
      <c r="E473" s="873"/>
      <c r="F473" s="718"/>
      <c r="G473" s="939"/>
      <c r="H473" s="864"/>
      <c r="I473" s="931"/>
      <c r="J473" s="577" t="s">
        <v>1219</v>
      </c>
      <c r="K473" s="393" t="s">
        <v>1739</v>
      </c>
      <c r="L473" s="368">
        <v>6</v>
      </c>
      <c r="M473" s="721"/>
      <c r="N473" s="432">
        <v>5</v>
      </c>
      <c r="O473" s="410">
        <v>1</v>
      </c>
      <c r="P473" s="433" t="s">
        <v>1161</v>
      </c>
      <c r="Q473" s="392">
        <v>9.37</v>
      </c>
      <c r="R473" s="392">
        <v>46.85</v>
      </c>
      <c r="S473" s="1044">
        <v>18.74</v>
      </c>
      <c r="T473" s="1092">
        <v>0.4</v>
      </c>
    </row>
    <row r="474" spans="1:20" s="371" customFormat="1" ht="24" customHeight="1">
      <c r="A474" s="867"/>
      <c r="B474" s="873"/>
      <c r="C474" s="873"/>
      <c r="D474" s="873"/>
      <c r="E474" s="873"/>
      <c r="F474" s="718"/>
      <c r="G474" s="939"/>
      <c r="H474" s="864"/>
      <c r="I474" s="931"/>
      <c r="J474" s="579" t="s">
        <v>1460</v>
      </c>
      <c r="K474" s="405" t="s">
        <v>1918</v>
      </c>
      <c r="L474" s="429">
        <v>9</v>
      </c>
      <c r="M474" s="721"/>
      <c r="N474" s="466">
        <v>5</v>
      </c>
      <c r="O474" s="439">
        <v>1</v>
      </c>
      <c r="P474" s="465" t="s">
        <v>1161</v>
      </c>
      <c r="Q474" s="415">
        <v>9.37</v>
      </c>
      <c r="R474" s="415">
        <v>8.464500000000001</v>
      </c>
      <c r="S474" s="1105">
        <v>5.92515</v>
      </c>
      <c r="T474" s="1093">
        <v>0.7</v>
      </c>
    </row>
    <row r="475" spans="1:20" s="371" customFormat="1" ht="32.25" customHeight="1" thickBot="1">
      <c r="A475" s="867"/>
      <c r="B475" s="873"/>
      <c r="C475" s="873"/>
      <c r="D475" s="873"/>
      <c r="E475" s="873"/>
      <c r="F475" s="718"/>
      <c r="G475" s="939"/>
      <c r="H475" s="864"/>
      <c r="I475" s="931"/>
      <c r="J475" s="578" t="s">
        <v>1461</v>
      </c>
      <c r="K475" s="440" t="s">
        <v>1740</v>
      </c>
      <c r="L475" s="453">
        <v>10</v>
      </c>
      <c r="M475" s="741"/>
      <c r="N475" s="435">
        <v>5</v>
      </c>
      <c r="O475" s="436">
        <v>1</v>
      </c>
      <c r="P475" s="437" t="s">
        <v>1161</v>
      </c>
      <c r="Q475" s="417">
        <v>9.37</v>
      </c>
      <c r="R475" s="417">
        <v>12.5645</v>
      </c>
      <c r="S475" s="1044">
        <v>8.79515</v>
      </c>
      <c r="T475" s="1104">
        <v>0.7</v>
      </c>
    </row>
    <row r="476" spans="1:20" ht="12" customHeight="1" thickTop="1">
      <c r="A476" s="788" t="s">
        <v>946</v>
      </c>
      <c r="B476" s="791" t="s">
        <v>1068</v>
      </c>
      <c r="C476" s="791" t="s">
        <v>1069</v>
      </c>
      <c r="D476" s="791"/>
      <c r="E476" s="791" t="s">
        <v>1834</v>
      </c>
      <c r="F476" s="714" t="s">
        <v>1835</v>
      </c>
      <c r="G476" s="792" t="s">
        <v>1953</v>
      </c>
      <c r="H476" s="707" t="s">
        <v>234</v>
      </c>
      <c r="I476" s="734">
        <v>3</v>
      </c>
      <c r="J476" s="559" t="s">
        <v>681</v>
      </c>
      <c r="K476" s="156" t="s">
        <v>321</v>
      </c>
      <c r="L476" s="23">
        <v>1</v>
      </c>
      <c r="M476" s="724" t="s">
        <v>185</v>
      </c>
      <c r="N476" s="199">
        <v>2</v>
      </c>
      <c r="O476" s="427">
        <v>1</v>
      </c>
      <c r="P476" s="13" t="s">
        <v>1160</v>
      </c>
      <c r="Q476" s="256">
        <v>9.37</v>
      </c>
      <c r="R476" s="256">
        <v>243.62</v>
      </c>
      <c r="S476" s="1017">
        <v>170.53399999999996</v>
      </c>
      <c r="T476" s="1018">
        <v>0.7</v>
      </c>
    </row>
    <row r="477" spans="1:20" ht="12" customHeight="1">
      <c r="A477" s="790"/>
      <c r="B477" s="802"/>
      <c r="C477" s="802"/>
      <c r="D477" s="802"/>
      <c r="E477" s="802"/>
      <c r="F477" s="715"/>
      <c r="G477" s="794"/>
      <c r="H477" s="708"/>
      <c r="I477" s="732"/>
      <c r="J477" s="542" t="s">
        <v>682</v>
      </c>
      <c r="K477" s="150" t="s">
        <v>1886</v>
      </c>
      <c r="L477" s="22">
        <v>5</v>
      </c>
      <c r="M477" s="724"/>
      <c r="N477" s="199">
        <v>26</v>
      </c>
      <c r="O477" s="9">
        <v>1</v>
      </c>
      <c r="P477" s="10" t="s">
        <v>1160</v>
      </c>
      <c r="Q477" s="254">
        <v>9.37</v>
      </c>
      <c r="R477" s="254">
        <v>243.62</v>
      </c>
      <c r="S477" s="1009">
        <v>97.448</v>
      </c>
      <c r="T477" s="1010">
        <v>0.4</v>
      </c>
    </row>
    <row r="478" spans="1:20" ht="12" customHeight="1">
      <c r="A478" s="790"/>
      <c r="B478" s="802"/>
      <c r="C478" s="802"/>
      <c r="D478" s="802"/>
      <c r="E478" s="802"/>
      <c r="F478" s="715"/>
      <c r="G478" s="794"/>
      <c r="H478" s="708"/>
      <c r="I478" s="732"/>
      <c r="J478" s="542" t="s">
        <v>683</v>
      </c>
      <c r="K478" s="150" t="s">
        <v>2227</v>
      </c>
      <c r="L478" s="22">
        <v>4</v>
      </c>
      <c r="M478" s="724"/>
      <c r="N478" s="199">
        <v>26</v>
      </c>
      <c r="O478" s="9">
        <v>1</v>
      </c>
      <c r="P478" s="10" t="s">
        <v>1160</v>
      </c>
      <c r="Q478" s="254">
        <v>9.37</v>
      </c>
      <c r="R478" s="254">
        <v>60.905</v>
      </c>
      <c r="S478" s="1009">
        <v>24.362</v>
      </c>
      <c r="T478" s="1010">
        <v>0.4</v>
      </c>
    </row>
    <row r="479" spans="1:20" ht="12" customHeight="1">
      <c r="A479" s="790"/>
      <c r="B479" s="802"/>
      <c r="C479" s="802"/>
      <c r="D479" s="802"/>
      <c r="E479" s="802"/>
      <c r="F479" s="715"/>
      <c r="G479" s="794"/>
      <c r="H479" s="708"/>
      <c r="I479" s="732"/>
      <c r="J479" s="542" t="s">
        <v>684</v>
      </c>
      <c r="K479" s="150" t="s">
        <v>1070</v>
      </c>
      <c r="L479" s="22">
        <v>6</v>
      </c>
      <c r="M479" s="724"/>
      <c r="N479" s="199">
        <v>26</v>
      </c>
      <c r="O479" s="9">
        <v>1</v>
      </c>
      <c r="P479" s="10" t="s">
        <v>1160</v>
      </c>
      <c r="Q479" s="254">
        <v>9.37</v>
      </c>
      <c r="R479" s="254">
        <v>121.81</v>
      </c>
      <c r="S479" s="1009">
        <v>48.724</v>
      </c>
      <c r="T479" s="1010">
        <v>0.4</v>
      </c>
    </row>
    <row r="480" spans="1:20" ht="52.5" customHeight="1" thickBot="1">
      <c r="A480" s="790"/>
      <c r="B480" s="802"/>
      <c r="C480" s="802"/>
      <c r="D480" s="802"/>
      <c r="E480" s="802"/>
      <c r="F480" s="715"/>
      <c r="G480" s="794"/>
      <c r="H480" s="708"/>
      <c r="I480" s="732"/>
      <c r="J480" s="546" t="s">
        <v>685</v>
      </c>
      <c r="K480" s="511" t="s">
        <v>1071</v>
      </c>
      <c r="L480" s="58">
        <v>3</v>
      </c>
      <c r="M480" s="724"/>
      <c r="N480" s="199">
        <v>26</v>
      </c>
      <c r="O480" s="93">
        <v>1</v>
      </c>
      <c r="P480" s="118" t="s">
        <v>1160</v>
      </c>
      <c r="Q480" s="287">
        <v>9.37</v>
      </c>
      <c r="R480" s="287">
        <v>41.4154</v>
      </c>
      <c r="S480" s="1013">
        <v>28.990779999999997</v>
      </c>
      <c r="T480" s="1014">
        <v>0.7</v>
      </c>
    </row>
    <row r="481" spans="1:20" ht="12" customHeight="1" thickTop="1">
      <c r="A481" s="788" t="s">
        <v>946</v>
      </c>
      <c r="B481" s="791" t="s">
        <v>1072</v>
      </c>
      <c r="C481" s="791" t="s">
        <v>388</v>
      </c>
      <c r="D481" s="791" t="s">
        <v>389</v>
      </c>
      <c r="E481" s="791" t="s">
        <v>1834</v>
      </c>
      <c r="F481" s="714" t="s">
        <v>1835</v>
      </c>
      <c r="G481" s="792" t="s">
        <v>1880</v>
      </c>
      <c r="H481" s="707" t="s">
        <v>387</v>
      </c>
      <c r="I481" s="734">
        <v>3</v>
      </c>
      <c r="J481" s="580" t="s">
        <v>1896</v>
      </c>
      <c r="K481" s="149" t="s">
        <v>321</v>
      </c>
      <c r="L481" s="21">
        <v>1</v>
      </c>
      <c r="M481" s="723" t="s">
        <v>1865</v>
      </c>
      <c r="N481" s="204">
        <v>5</v>
      </c>
      <c r="O481" s="423">
        <v>1</v>
      </c>
      <c r="P481" s="34" t="s">
        <v>1160</v>
      </c>
      <c r="Q481" s="279">
        <v>9.37</v>
      </c>
      <c r="R481" s="279">
        <v>2483.05</v>
      </c>
      <c r="S481" s="1106">
        <v>1738.135</v>
      </c>
      <c r="T481" s="1039">
        <v>0.7</v>
      </c>
    </row>
    <row r="482" spans="1:20" ht="12" customHeight="1">
      <c r="A482" s="789"/>
      <c r="B482" s="722"/>
      <c r="C482" s="722"/>
      <c r="D482" s="722"/>
      <c r="E482" s="722"/>
      <c r="F482" s="715"/>
      <c r="G482" s="793"/>
      <c r="H482" s="739"/>
      <c r="I482" s="732"/>
      <c r="J482" s="559" t="s">
        <v>1897</v>
      </c>
      <c r="K482" s="156" t="s">
        <v>1661</v>
      </c>
      <c r="L482" s="23">
        <v>4</v>
      </c>
      <c r="M482" s="724"/>
      <c r="N482" s="196" t="e">
        <f>#REF!/O482</f>
        <v>#REF!</v>
      </c>
      <c r="O482" s="9">
        <v>52</v>
      </c>
      <c r="P482" s="9" t="s">
        <v>1160</v>
      </c>
      <c r="Q482" s="255">
        <v>9.37</v>
      </c>
      <c r="R482" s="255">
        <v>620.7625</v>
      </c>
      <c r="S482" s="1009">
        <v>248.305</v>
      </c>
      <c r="T482" s="1010">
        <v>0.4</v>
      </c>
    </row>
    <row r="483" spans="1:20" ht="12" customHeight="1">
      <c r="A483" s="789"/>
      <c r="B483" s="722"/>
      <c r="C483" s="722"/>
      <c r="D483" s="722"/>
      <c r="E483" s="722"/>
      <c r="F483" s="715"/>
      <c r="G483" s="793"/>
      <c r="H483" s="739"/>
      <c r="I483" s="732"/>
      <c r="J483" s="542" t="s">
        <v>1220</v>
      </c>
      <c r="K483" s="150" t="s">
        <v>1864</v>
      </c>
      <c r="L483" s="22">
        <v>3</v>
      </c>
      <c r="M483" s="724"/>
      <c r="N483" s="196" t="e">
        <f>#REF!/O483</f>
        <v>#REF!</v>
      </c>
      <c r="O483" s="9">
        <v>52</v>
      </c>
      <c r="P483" s="10" t="s">
        <v>1160</v>
      </c>
      <c r="Q483" s="254">
        <v>9.37</v>
      </c>
      <c r="R483" s="254">
        <v>2483.05</v>
      </c>
      <c r="S483" s="1009">
        <v>993.22</v>
      </c>
      <c r="T483" s="1010">
        <v>0.4</v>
      </c>
    </row>
    <row r="484" spans="1:20" ht="12" customHeight="1">
      <c r="A484" s="790"/>
      <c r="B484" s="802"/>
      <c r="C484" s="802"/>
      <c r="D484" s="802"/>
      <c r="E484" s="802"/>
      <c r="F484" s="715"/>
      <c r="G484" s="794"/>
      <c r="H484" s="708"/>
      <c r="I484" s="732"/>
      <c r="J484" s="581" t="s">
        <v>1898</v>
      </c>
      <c r="K484" s="150" t="s">
        <v>1235</v>
      </c>
      <c r="L484" s="33">
        <v>6</v>
      </c>
      <c r="M484" s="724"/>
      <c r="N484" s="196" t="e">
        <f>#REF!/O484</f>
        <v>#REF!</v>
      </c>
      <c r="O484" s="13">
        <v>52</v>
      </c>
      <c r="P484" s="13" t="s">
        <v>1160</v>
      </c>
      <c r="Q484" s="256">
        <v>9.37</v>
      </c>
      <c r="R484" s="256">
        <v>1241.525</v>
      </c>
      <c r="S484" s="1017">
        <v>496.61</v>
      </c>
      <c r="T484" s="1018">
        <v>0.4</v>
      </c>
    </row>
    <row r="485" spans="1:20" ht="12" thickBot="1">
      <c r="A485" s="790"/>
      <c r="B485" s="802"/>
      <c r="C485" s="802"/>
      <c r="D485" s="802"/>
      <c r="E485" s="802"/>
      <c r="F485" s="715"/>
      <c r="G485" s="794"/>
      <c r="H485" s="708"/>
      <c r="I485" s="732"/>
      <c r="J485" s="546" t="s">
        <v>686</v>
      </c>
      <c r="K485" s="511" t="s">
        <v>390</v>
      </c>
      <c r="L485" s="58">
        <v>9</v>
      </c>
      <c r="M485" s="697"/>
      <c r="N485" s="196" t="e">
        <f>#REF!/O485</f>
        <v>#REF!</v>
      </c>
      <c r="O485" s="93">
        <v>52</v>
      </c>
      <c r="P485" s="118" t="s">
        <v>1160</v>
      </c>
      <c r="Q485" s="287">
        <v>9.37</v>
      </c>
      <c r="R485" s="287">
        <v>422.1185</v>
      </c>
      <c r="S485" s="1009">
        <v>295.48294999999996</v>
      </c>
      <c r="T485" s="1014">
        <v>0.7</v>
      </c>
    </row>
    <row r="486" spans="1:20" ht="12" customHeight="1" thickTop="1">
      <c r="A486" s="788" t="s">
        <v>946</v>
      </c>
      <c r="B486" s="791" t="s">
        <v>1072</v>
      </c>
      <c r="C486" s="791" t="s">
        <v>1866</v>
      </c>
      <c r="D486" s="791"/>
      <c r="E486" s="791" t="s">
        <v>1834</v>
      </c>
      <c r="F486" s="714" t="s">
        <v>1835</v>
      </c>
      <c r="G486" s="792" t="s">
        <v>2029</v>
      </c>
      <c r="H486" s="707" t="s">
        <v>1548</v>
      </c>
      <c r="I486" s="734">
        <v>3</v>
      </c>
      <c r="J486" s="580" t="s">
        <v>1899</v>
      </c>
      <c r="K486" s="149" t="s">
        <v>321</v>
      </c>
      <c r="L486" s="21">
        <v>1</v>
      </c>
      <c r="M486" s="723" t="s">
        <v>1865</v>
      </c>
      <c r="N486" s="204">
        <v>5</v>
      </c>
      <c r="O486" s="423">
        <v>1</v>
      </c>
      <c r="P486" s="34" t="s">
        <v>1160</v>
      </c>
      <c r="Q486" s="279">
        <v>9.37</v>
      </c>
      <c r="R486" s="279">
        <v>562.2</v>
      </c>
      <c r="S486" s="1106">
        <v>393.54</v>
      </c>
      <c r="T486" s="1039">
        <v>0.7</v>
      </c>
    </row>
    <row r="487" spans="1:20" ht="12" customHeight="1">
      <c r="A487" s="790"/>
      <c r="B487" s="802"/>
      <c r="C487" s="802"/>
      <c r="D487" s="802"/>
      <c r="E487" s="802"/>
      <c r="F487" s="715"/>
      <c r="G487" s="794"/>
      <c r="H487" s="708"/>
      <c r="I487" s="732"/>
      <c r="J487" s="542" t="s">
        <v>1900</v>
      </c>
      <c r="K487" s="150" t="s">
        <v>1867</v>
      </c>
      <c r="L487" s="22">
        <v>5</v>
      </c>
      <c r="M487" s="724"/>
      <c r="N487" s="196" t="e">
        <f>#REF!/O487</f>
        <v>#REF!</v>
      </c>
      <c r="O487" s="9">
        <v>12</v>
      </c>
      <c r="P487" s="10" t="s">
        <v>1160</v>
      </c>
      <c r="Q487" s="254">
        <v>9.37</v>
      </c>
      <c r="R487" s="254">
        <v>562.2</v>
      </c>
      <c r="S487" s="1009">
        <v>112.44</v>
      </c>
      <c r="T487" s="1010">
        <v>0.2</v>
      </c>
    </row>
    <row r="488" spans="1:20" ht="12" customHeight="1">
      <c r="A488" s="790"/>
      <c r="B488" s="802"/>
      <c r="C488" s="802"/>
      <c r="D488" s="802"/>
      <c r="E488" s="802"/>
      <c r="F488" s="715"/>
      <c r="G488" s="794"/>
      <c r="H488" s="708"/>
      <c r="I488" s="732"/>
      <c r="J488" s="581" t="s">
        <v>687</v>
      </c>
      <c r="K488" s="160" t="s">
        <v>1661</v>
      </c>
      <c r="L488" s="33">
        <v>4</v>
      </c>
      <c r="M488" s="724"/>
      <c r="N488" s="196" t="e">
        <f>#REF!/O488</f>
        <v>#REF!</v>
      </c>
      <c r="O488" s="9">
        <v>12</v>
      </c>
      <c r="P488" s="9" t="s">
        <v>1160</v>
      </c>
      <c r="Q488" s="255">
        <v>9.37</v>
      </c>
      <c r="R488" s="282">
        <v>140.55</v>
      </c>
      <c r="S488" s="1017">
        <v>28.11</v>
      </c>
      <c r="T488" s="1107">
        <v>0.2</v>
      </c>
    </row>
    <row r="489" spans="1:20" ht="12" customHeight="1">
      <c r="A489" s="790"/>
      <c r="B489" s="802"/>
      <c r="C489" s="802"/>
      <c r="D489" s="802"/>
      <c r="E489" s="802"/>
      <c r="F489" s="715"/>
      <c r="G489" s="794"/>
      <c r="H489" s="708"/>
      <c r="I489" s="732"/>
      <c r="J489" s="524" t="s">
        <v>688</v>
      </c>
      <c r="K489" s="150" t="s">
        <v>1235</v>
      </c>
      <c r="L489" s="20">
        <v>6</v>
      </c>
      <c r="M489" s="724"/>
      <c r="N489" s="196" t="e">
        <f>#REF!/O489</f>
        <v>#REF!</v>
      </c>
      <c r="O489" s="13">
        <v>12</v>
      </c>
      <c r="P489" s="13" t="s">
        <v>1160</v>
      </c>
      <c r="Q489" s="256">
        <v>9.37</v>
      </c>
      <c r="R489" s="255">
        <v>281.1</v>
      </c>
      <c r="S489" s="1017">
        <v>56.22</v>
      </c>
      <c r="T489" s="1010">
        <v>0.2</v>
      </c>
    </row>
    <row r="490" spans="1:20" ht="12" customHeight="1" thickBot="1">
      <c r="A490" s="790"/>
      <c r="B490" s="802"/>
      <c r="C490" s="802"/>
      <c r="D490" s="802"/>
      <c r="E490" s="802"/>
      <c r="F490" s="715"/>
      <c r="G490" s="794"/>
      <c r="H490" s="708"/>
      <c r="I490" s="732"/>
      <c r="J490" s="546" t="s">
        <v>689</v>
      </c>
      <c r="K490" s="163" t="s">
        <v>1868</v>
      </c>
      <c r="L490" s="58">
        <v>9</v>
      </c>
      <c r="M490" s="697"/>
      <c r="N490" s="196" t="e">
        <f>#REF!/O490</f>
        <v>#REF!</v>
      </c>
      <c r="O490" s="93">
        <v>12</v>
      </c>
      <c r="P490" s="118" t="s">
        <v>1160</v>
      </c>
      <c r="Q490" s="287">
        <v>9.37</v>
      </c>
      <c r="R490" s="287">
        <v>95.574</v>
      </c>
      <c r="S490" s="1013">
        <v>19.1148</v>
      </c>
      <c r="T490" s="1014">
        <v>0.2</v>
      </c>
    </row>
    <row r="491" spans="1:20" ht="12" customHeight="1" thickTop="1">
      <c r="A491" s="788" t="s">
        <v>946</v>
      </c>
      <c r="B491" s="791" t="s">
        <v>1072</v>
      </c>
      <c r="C491" s="791" t="s">
        <v>293</v>
      </c>
      <c r="D491" s="791"/>
      <c r="E491" s="791" t="s">
        <v>1834</v>
      </c>
      <c r="F491" s="714" t="s">
        <v>1835</v>
      </c>
      <c r="G491" s="792" t="s">
        <v>1954</v>
      </c>
      <c r="H491" s="707" t="s">
        <v>292</v>
      </c>
      <c r="I491" s="734">
        <v>3</v>
      </c>
      <c r="J491" s="580" t="s">
        <v>690</v>
      </c>
      <c r="K491" s="149" t="s">
        <v>321</v>
      </c>
      <c r="L491" s="21">
        <v>1</v>
      </c>
      <c r="M491" s="723" t="s">
        <v>1869</v>
      </c>
      <c r="N491" s="204">
        <v>82</v>
      </c>
      <c r="O491" s="423">
        <v>1</v>
      </c>
      <c r="P491" s="34" t="s">
        <v>1160</v>
      </c>
      <c r="Q491" s="279">
        <v>9.37</v>
      </c>
      <c r="R491" s="279">
        <v>768.34</v>
      </c>
      <c r="S491" s="1106">
        <v>537.838</v>
      </c>
      <c r="T491" s="1039">
        <v>0.7</v>
      </c>
    </row>
    <row r="492" spans="1:20" ht="12" customHeight="1">
      <c r="A492" s="790"/>
      <c r="B492" s="802"/>
      <c r="C492" s="802"/>
      <c r="D492" s="802"/>
      <c r="E492" s="802"/>
      <c r="F492" s="715"/>
      <c r="G492" s="794"/>
      <c r="H492" s="708"/>
      <c r="I492" s="732"/>
      <c r="J492" s="542" t="s">
        <v>691</v>
      </c>
      <c r="K492" s="150" t="s">
        <v>1867</v>
      </c>
      <c r="L492" s="22">
        <v>5</v>
      </c>
      <c r="M492" s="724"/>
      <c r="N492" s="196">
        <v>82</v>
      </c>
      <c r="O492" s="93">
        <v>12</v>
      </c>
      <c r="P492" s="10" t="s">
        <v>1160</v>
      </c>
      <c r="Q492" s="254">
        <v>9.37</v>
      </c>
      <c r="R492" s="254">
        <v>13830.12</v>
      </c>
      <c r="S492" s="1009">
        <v>2766.024</v>
      </c>
      <c r="T492" s="1010">
        <v>0.2</v>
      </c>
    </row>
    <row r="493" spans="1:20" ht="12" customHeight="1">
      <c r="A493" s="790"/>
      <c r="B493" s="802"/>
      <c r="C493" s="802"/>
      <c r="D493" s="802"/>
      <c r="E493" s="802"/>
      <c r="F493" s="715"/>
      <c r="G493" s="794"/>
      <c r="H493" s="708"/>
      <c r="I493" s="732"/>
      <c r="J493" s="581" t="s">
        <v>692</v>
      </c>
      <c r="K493" s="160" t="s">
        <v>1661</v>
      </c>
      <c r="L493" s="33">
        <v>4</v>
      </c>
      <c r="M493" s="724"/>
      <c r="N493" s="273">
        <v>82</v>
      </c>
      <c r="O493" s="9">
        <v>12</v>
      </c>
      <c r="P493" s="32" t="s">
        <v>1160</v>
      </c>
      <c r="Q493" s="255">
        <v>9.37</v>
      </c>
      <c r="R493" s="255">
        <v>2305.02</v>
      </c>
      <c r="S493" s="1017">
        <v>461.004</v>
      </c>
      <c r="T493" s="1107">
        <v>0.2</v>
      </c>
    </row>
    <row r="494" spans="1:20" ht="12" customHeight="1">
      <c r="A494" s="790"/>
      <c r="B494" s="802"/>
      <c r="C494" s="802"/>
      <c r="D494" s="802"/>
      <c r="E494" s="802"/>
      <c r="F494" s="715"/>
      <c r="G494" s="794"/>
      <c r="H494" s="708"/>
      <c r="I494" s="732"/>
      <c r="J494" s="524" t="s">
        <v>693</v>
      </c>
      <c r="K494" s="150" t="s">
        <v>1235</v>
      </c>
      <c r="L494" s="20">
        <v>6</v>
      </c>
      <c r="M494" s="724"/>
      <c r="N494" s="196">
        <v>82</v>
      </c>
      <c r="O494" s="9">
        <v>12</v>
      </c>
      <c r="P494" s="9" t="s">
        <v>1160</v>
      </c>
      <c r="Q494" s="256">
        <v>9.37</v>
      </c>
      <c r="R494" s="256">
        <v>4610.04</v>
      </c>
      <c r="S494" s="1017">
        <v>922.008</v>
      </c>
      <c r="T494" s="1010">
        <v>0.2</v>
      </c>
    </row>
    <row r="495" spans="1:20" ht="36.75" customHeight="1" thickBot="1">
      <c r="A495" s="790"/>
      <c r="B495" s="802"/>
      <c r="C495" s="802"/>
      <c r="D495" s="802"/>
      <c r="E495" s="802"/>
      <c r="F495" s="715"/>
      <c r="G495" s="794"/>
      <c r="H495" s="708"/>
      <c r="I495" s="732"/>
      <c r="J495" s="546" t="s">
        <v>694</v>
      </c>
      <c r="K495" s="511" t="s">
        <v>1870</v>
      </c>
      <c r="L495" s="58">
        <v>9</v>
      </c>
      <c r="M495" s="697"/>
      <c r="N495" s="197">
        <v>82</v>
      </c>
      <c r="O495" s="93">
        <v>12</v>
      </c>
      <c r="P495" s="118" t="s">
        <v>1160</v>
      </c>
      <c r="Q495" s="287">
        <v>9.37</v>
      </c>
      <c r="R495" s="287">
        <v>1567.4136</v>
      </c>
      <c r="S495" s="1013">
        <v>313.48272000000003</v>
      </c>
      <c r="T495" s="1014">
        <v>0.2</v>
      </c>
    </row>
    <row r="496" spans="1:20" ht="12" customHeight="1" thickTop="1">
      <c r="A496" s="788" t="s">
        <v>946</v>
      </c>
      <c r="B496" s="791" t="s">
        <v>2231</v>
      </c>
      <c r="C496" s="791" t="s">
        <v>391</v>
      </c>
      <c r="D496" s="791"/>
      <c r="E496" s="791" t="s">
        <v>1834</v>
      </c>
      <c r="F496" s="714" t="s">
        <v>1835</v>
      </c>
      <c r="G496" s="792" t="s">
        <v>1955</v>
      </c>
      <c r="H496" s="862" t="s">
        <v>392</v>
      </c>
      <c r="I496" s="734">
        <v>8</v>
      </c>
      <c r="J496" s="580" t="s">
        <v>695</v>
      </c>
      <c r="K496" s="149" t="s">
        <v>321</v>
      </c>
      <c r="L496" s="21">
        <v>1</v>
      </c>
      <c r="M496" s="723" t="s">
        <v>393</v>
      </c>
      <c r="N496" s="204">
        <v>120</v>
      </c>
      <c r="O496" s="34">
        <v>1</v>
      </c>
      <c r="P496" s="34" t="s">
        <v>1160</v>
      </c>
      <c r="Q496" s="279">
        <v>9.37</v>
      </c>
      <c r="R496" s="279">
        <v>1124.4</v>
      </c>
      <c r="S496" s="1106">
        <v>787.08</v>
      </c>
      <c r="T496" s="1008">
        <v>0.7</v>
      </c>
    </row>
    <row r="497" spans="1:20" ht="12" customHeight="1">
      <c r="A497" s="790"/>
      <c r="B497" s="802"/>
      <c r="C497" s="802"/>
      <c r="D497" s="802"/>
      <c r="E497" s="802"/>
      <c r="F497" s="715"/>
      <c r="G497" s="794"/>
      <c r="H497" s="864"/>
      <c r="I497" s="732"/>
      <c r="J497" s="542" t="s">
        <v>696</v>
      </c>
      <c r="K497" s="150" t="s">
        <v>1130</v>
      </c>
      <c r="L497" s="22">
        <v>3</v>
      </c>
      <c r="M497" s="724"/>
      <c r="N497" s="196">
        <v>120</v>
      </c>
      <c r="O497" s="9">
        <v>1</v>
      </c>
      <c r="P497" s="10" t="s">
        <v>1160</v>
      </c>
      <c r="Q497" s="254">
        <v>9.37</v>
      </c>
      <c r="R497" s="254">
        <v>1686.6</v>
      </c>
      <c r="S497" s="1009">
        <v>337.32</v>
      </c>
      <c r="T497" s="1010">
        <v>0.2</v>
      </c>
    </row>
    <row r="498" spans="1:20" ht="12" customHeight="1">
      <c r="A498" s="790"/>
      <c r="B498" s="802"/>
      <c r="C498" s="802"/>
      <c r="D498" s="802"/>
      <c r="E498" s="802"/>
      <c r="F498" s="715"/>
      <c r="G498" s="794"/>
      <c r="H498" s="864"/>
      <c r="I498" s="732"/>
      <c r="J498" s="542" t="s">
        <v>697</v>
      </c>
      <c r="K498" s="150" t="s">
        <v>1132</v>
      </c>
      <c r="L498" s="22">
        <v>4</v>
      </c>
      <c r="M498" s="724"/>
      <c r="N498" s="196">
        <v>120</v>
      </c>
      <c r="O498" s="9">
        <v>1</v>
      </c>
      <c r="P498" s="10" t="s">
        <v>1160</v>
      </c>
      <c r="Q498" s="254">
        <v>9.37</v>
      </c>
      <c r="R498" s="254">
        <v>281.1</v>
      </c>
      <c r="S498" s="1009">
        <v>56.22</v>
      </c>
      <c r="T498" s="1010">
        <v>0.2</v>
      </c>
    </row>
    <row r="499" spans="1:20" ht="12" customHeight="1">
      <c r="A499" s="790"/>
      <c r="B499" s="802"/>
      <c r="C499" s="802"/>
      <c r="D499" s="802"/>
      <c r="E499" s="802"/>
      <c r="F499" s="715"/>
      <c r="G499" s="794"/>
      <c r="H499" s="864"/>
      <c r="I499" s="732"/>
      <c r="J499" s="542" t="s">
        <v>698</v>
      </c>
      <c r="K499" s="150" t="s">
        <v>1133</v>
      </c>
      <c r="L499" s="22">
        <v>6</v>
      </c>
      <c r="M499" s="724"/>
      <c r="N499" s="196">
        <v>120</v>
      </c>
      <c r="O499" s="9">
        <v>1</v>
      </c>
      <c r="P499" s="10" t="s">
        <v>1161</v>
      </c>
      <c r="Q499" s="254">
        <v>9.37</v>
      </c>
      <c r="R499" s="254">
        <v>1124.4</v>
      </c>
      <c r="S499" s="1009">
        <v>449.76</v>
      </c>
      <c r="T499" s="1010">
        <v>0.4</v>
      </c>
    </row>
    <row r="500" spans="1:20" ht="12" customHeight="1">
      <c r="A500" s="790"/>
      <c r="B500" s="802"/>
      <c r="C500" s="802"/>
      <c r="D500" s="802"/>
      <c r="E500" s="802"/>
      <c r="F500" s="715"/>
      <c r="G500" s="794"/>
      <c r="H500" s="864"/>
      <c r="I500" s="732"/>
      <c r="J500" s="546" t="s">
        <v>699</v>
      </c>
      <c r="K500" s="163" t="s">
        <v>1230</v>
      </c>
      <c r="L500" s="58">
        <v>9</v>
      </c>
      <c r="M500" s="724"/>
      <c r="N500" s="196">
        <v>120</v>
      </c>
      <c r="O500" s="9">
        <v>1</v>
      </c>
      <c r="P500" s="10" t="s">
        <v>1161</v>
      </c>
      <c r="Q500" s="254">
        <v>9.37</v>
      </c>
      <c r="R500" s="254">
        <v>195.948</v>
      </c>
      <c r="S500" s="1009">
        <v>137.1636</v>
      </c>
      <c r="T500" s="1014">
        <v>0.7</v>
      </c>
    </row>
    <row r="501" spans="1:20" ht="12" customHeight="1" thickBot="1">
      <c r="A501" s="790"/>
      <c r="B501" s="802"/>
      <c r="C501" s="802"/>
      <c r="D501" s="802"/>
      <c r="E501" s="802"/>
      <c r="F501" s="715"/>
      <c r="G501" s="794"/>
      <c r="H501" s="864"/>
      <c r="I501" s="732"/>
      <c r="J501" s="546" t="s">
        <v>700</v>
      </c>
      <c r="K501" s="511" t="s">
        <v>1134</v>
      </c>
      <c r="L501" s="58">
        <v>10</v>
      </c>
      <c r="M501" s="724"/>
      <c r="N501" s="197">
        <v>120</v>
      </c>
      <c r="O501" s="93">
        <v>1</v>
      </c>
      <c r="P501" s="118" t="s">
        <v>1161</v>
      </c>
      <c r="Q501" s="287">
        <v>9.37</v>
      </c>
      <c r="R501" s="287">
        <v>301.548</v>
      </c>
      <c r="S501" s="1009">
        <v>211.0836</v>
      </c>
      <c r="T501" s="1014">
        <v>0.7</v>
      </c>
    </row>
    <row r="502" spans="1:20" ht="12" customHeight="1" thickTop="1">
      <c r="A502" s="788" t="s">
        <v>946</v>
      </c>
      <c r="B502" s="791" t="s">
        <v>2231</v>
      </c>
      <c r="C502" s="791" t="s">
        <v>1005</v>
      </c>
      <c r="D502" s="791"/>
      <c r="E502" s="791" t="s">
        <v>1834</v>
      </c>
      <c r="F502" s="714" t="s">
        <v>1835</v>
      </c>
      <c r="G502" s="792" t="s">
        <v>1956</v>
      </c>
      <c r="H502" s="707" t="s">
        <v>394</v>
      </c>
      <c r="I502" s="734">
        <v>5</v>
      </c>
      <c r="J502" s="580" t="s">
        <v>1462</v>
      </c>
      <c r="K502" s="149" t="s">
        <v>321</v>
      </c>
      <c r="L502" s="21">
        <v>1</v>
      </c>
      <c r="M502" s="723" t="s">
        <v>1131</v>
      </c>
      <c r="N502" s="204">
        <v>20000</v>
      </c>
      <c r="O502" s="34">
        <v>1</v>
      </c>
      <c r="P502" s="34" t="s">
        <v>1160</v>
      </c>
      <c r="Q502" s="279">
        <v>9.37</v>
      </c>
      <c r="R502" s="279">
        <v>187400</v>
      </c>
      <c r="S502" s="1106">
        <v>131180</v>
      </c>
      <c r="T502" s="1039">
        <v>0.7</v>
      </c>
    </row>
    <row r="503" spans="1:20" ht="12" customHeight="1">
      <c r="A503" s="790"/>
      <c r="B503" s="802"/>
      <c r="C503" s="802"/>
      <c r="D503" s="802"/>
      <c r="E503" s="802"/>
      <c r="F503" s="715"/>
      <c r="G503" s="794"/>
      <c r="H503" s="708"/>
      <c r="I503" s="732"/>
      <c r="J503" s="542" t="s">
        <v>1463</v>
      </c>
      <c r="K503" s="150" t="s">
        <v>1132</v>
      </c>
      <c r="L503" s="22">
        <v>4</v>
      </c>
      <c r="M503" s="724"/>
      <c r="N503" s="196">
        <v>20000</v>
      </c>
      <c r="O503" s="9">
        <v>1</v>
      </c>
      <c r="P503" s="10" t="s">
        <v>1160</v>
      </c>
      <c r="Q503" s="254">
        <v>9.37</v>
      </c>
      <c r="R503" s="254">
        <v>46850</v>
      </c>
      <c r="S503" s="1009">
        <v>14055</v>
      </c>
      <c r="T503" s="1010">
        <v>0.3</v>
      </c>
    </row>
    <row r="504" spans="1:20" ht="12" customHeight="1">
      <c r="A504" s="790"/>
      <c r="B504" s="802"/>
      <c r="C504" s="802"/>
      <c r="D504" s="802"/>
      <c r="E504" s="802"/>
      <c r="F504" s="715"/>
      <c r="G504" s="794"/>
      <c r="H504" s="708"/>
      <c r="I504" s="732"/>
      <c r="J504" s="542" t="s">
        <v>1464</v>
      </c>
      <c r="K504" s="150" t="s">
        <v>1133</v>
      </c>
      <c r="L504" s="22">
        <v>6</v>
      </c>
      <c r="M504" s="724"/>
      <c r="N504" s="196">
        <v>20000</v>
      </c>
      <c r="O504" s="9">
        <v>1</v>
      </c>
      <c r="P504" s="10" t="s">
        <v>1161</v>
      </c>
      <c r="Q504" s="254">
        <v>9.37</v>
      </c>
      <c r="R504" s="254">
        <v>187400</v>
      </c>
      <c r="S504" s="1009">
        <v>74960</v>
      </c>
      <c r="T504" s="1010">
        <v>0.4</v>
      </c>
    </row>
    <row r="505" spans="1:20" ht="12" customHeight="1">
      <c r="A505" s="790"/>
      <c r="B505" s="802"/>
      <c r="C505" s="802"/>
      <c r="D505" s="802"/>
      <c r="E505" s="802"/>
      <c r="F505" s="715"/>
      <c r="G505" s="794"/>
      <c r="H505" s="708"/>
      <c r="I505" s="732"/>
      <c r="J505" s="546" t="s">
        <v>1465</v>
      </c>
      <c r="K505" s="163" t="s">
        <v>1230</v>
      </c>
      <c r="L505" s="58">
        <v>9</v>
      </c>
      <c r="M505" s="724"/>
      <c r="N505" s="196">
        <v>20000</v>
      </c>
      <c r="O505" s="9">
        <v>1</v>
      </c>
      <c r="P505" s="10" t="s">
        <v>1161</v>
      </c>
      <c r="Q505" s="254">
        <v>9.37</v>
      </c>
      <c r="R505" s="254">
        <v>32658</v>
      </c>
      <c r="S505" s="1009">
        <v>22860.6</v>
      </c>
      <c r="T505" s="1014">
        <v>0.7</v>
      </c>
    </row>
    <row r="506" spans="1:20" ht="12" customHeight="1" thickBot="1">
      <c r="A506" s="790"/>
      <c r="B506" s="802"/>
      <c r="C506" s="802"/>
      <c r="D506" s="802"/>
      <c r="E506" s="802"/>
      <c r="F506" s="715"/>
      <c r="G506" s="794"/>
      <c r="H506" s="708"/>
      <c r="I506" s="732"/>
      <c r="J506" s="582" t="s">
        <v>1466</v>
      </c>
      <c r="K506" s="511" t="s">
        <v>1134</v>
      </c>
      <c r="L506" s="209">
        <v>10</v>
      </c>
      <c r="M506" s="697"/>
      <c r="N506" s="197">
        <v>20000</v>
      </c>
      <c r="O506" s="93">
        <v>1</v>
      </c>
      <c r="P506" s="118" t="s">
        <v>1161</v>
      </c>
      <c r="Q506" s="287">
        <v>9.37</v>
      </c>
      <c r="R506" s="287">
        <v>50258</v>
      </c>
      <c r="S506" s="1009">
        <v>35180.6</v>
      </c>
      <c r="T506" s="1014">
        <v>0.7</v>
      </c>
    </row>
    <row r="507" spans="1:20" ht="12" customHeight="1" thickTop="1">
      <c r="A507" s="788" t="s">
        <v>946</v>
      </c>
      <c r="B507" s="791" t="s">
        <v>2231</v>
      </c>
      <c r="C507" s="791" t="s">
        <v>2085</v>
      </c>
      <c r="D507" s="791"/>
      <c r="E507" s="791" t="s">
        <v>1834</v>
      </c>
      <c r="F507" s="714" t="s">
        <v>1835</v>
      </c>
      <c r="G507" s="792" t="s">
        <v>1957</v>
      </c>
      <c r="H507" s="707" t="s">
        <v>395</v>
      </c>
      <c r="I507" s="734">
        <v>5</v>
      </c>
      <c r="J507" s="580" t="s">
        <v>701</v>
      </c>
      <c r="K507" s="149" t="s">
        <v>321</v>
      </c>
      <c r="L507" s="21">
        <v>1</v>
      </c>
      <c r="M507" s="723" t="s">
        <v>1131</v>
      </c>
      <c r="N507" s="204">
        <v>5000</v>
      </c>
      <c r="O507" s="34">
        <v>1</v>
      </c>
      <c r="P507" s="34" t="s">
        <v>1160</v>
      </c>
      <c r="Q507" s="279">
        <v>9.37</v>
      </c>
      <c r="R507" s="279">
        <v>46850</v>
      </c>
      <c r="S507" s="1106">
        <v>32795</v>
      </c>
      <c r="T507" s="1039">
        <v>0.7</v>
      </c>
    </row>
    <row r="508" spans="1:20" ht="12" customHeight="1">
      <c r="A508" s="790"/>
      <c r="B508" s="802"/>
      <c r="C508" s="802"/>
      <c r="D508" s="802"/>
      <c r="E508" s="802"/>
      <c r="F508" s="715"/>
      <c r="G508" s="794"/>
      <c r="H508" s="708"/>
      <c r="I508" s="732"/>
      <c r="J508" s="542" t="s">
        <v>702</v>
      </c>
      <c r="K508" s="150" t="s">
        <v>1006</v>
      </c>
      <c r="L508" s="22">
        <v>5</v>
      </c>
      <c r="M508" s="724"/>
      <c r="N508" s="196">
        <v>5000</v>
      </c>
      <c r="O508" s="9">
        <v>1</v>
      </c>
      <c r="P508" s="10" t="s">
        <v>1160</v>
      </c>
      <c r="Q508" s="254">
        <v>9.37</v>
      </c>
      <c r="R508" s="254">
        <v>23425</v>
      </c>
      <c r="S508" s="1009">
        <v>4685</v>
      </c>
      <c r="T508" s="1010">
        <v>0.2</v>
      </c>
    </row>
    <row r="509" spans="1:20" ht="12" customHeight="1" thickBot="1">
      <c r="A509" s="790"/>
      <c r="B509" s="802"/>
      <c r="C509" s="802"/>
      <c r="D509" s="802"/>
      <c r="E509" s="802"/>
      <c r="F509" s="715"/>
      <c r="G509" s="794"/>
      <c r="H509" s="708"/>
      <c r="I509" s="732"/>
      <c r="J509" s="546" t="s">
        <v>703</v>
      </c>
      <c r="K509" s="511" t="s">
        <v>1007</v>
      </c>
      <c r="L509" s="58">
        <v>10</v>
      </c>
      <c r="M509" s="724"/>
      <c r="N509" s="200">
        <v>5000</v>
      </c>
      <c r="O509" s="365">
        <v>1</v>
      </c>
      <c r="P509" s="118" t="s">
        <v>1160</v>
      </c>
      <c r="Q509" s="287">
        <v>9.37</v>
      </c>
      <c r="R509" s="287">
        <v>7964.5</v>
      </c>
      <c r="S509" s="1009">
        <v>1592.9</v>
      </c>
      <c r="T509" s="1012">
        <v>0.2</v>
      </c>
    </row>
    <row r="510" spans="1:20" ht="12" customHeight="1" thickTop="1">
      <c r="A510" s="836" t="s">
        <v>1907</v>
      </c>
      <c r="B510" s="760" t="s">
        <v>399</v>
      </c>
      <c r="C510" s="736" t="s">
        <v>437</v>
      </c>
      <c r="D510" s="760"/>
      <c r="E510" s="694" t="s">
        <v>1834</v>
      </c>
      <c r="F510" s="760" t="s">
        <v>1963</v>
      </c>
      <c r="G510" s="792" t="s">
        <v>1958</v>
      </c>
      <c r="H510" s="707" t="s">
        <v>436</v>
      </c>
      <c r="I510" s="700">
        <v>6</v>
      </c>
      <c r="J510" s="580" t="s">
        <v>704</v>
      </c>
      <c r="K510" s="135" t="s">
        <v>321</v>
      </c>
      <c r="L510" s="21">
        <v>1</v>
      </c>
      <c r="M510" s="694" t="s">
        <v>1549</v>
      </c>
      <c r="N510" s="199">
        <v>500</v>
      </c>
      <c r="O510" s="179">
        <v>1</v>
      </c>
      <c r="P510" s="34" t="s">
        <v>1160</v>
      </c>
      <c r="Q510" s="279">
        <v>9.37</v>
      </c>
      <c r="R510" s="256">
        <v>4685</v>
      </c>
      <c r="S510" s="1057">
        <v>3279.5</v>
      </c>
      <c r="T510" s="1039">
        <v>0.7</v>
      </c>
    </row>
    <row r="511" spans="1:20" ht="12" customHeight="1">
      <c r="A511" s="837"/>
      <c r="B511" s="725"/>
      <c r="C511" s="834"/>
      <c r="D511" s="725"/>
      <c r="E511" s="703"/>
      <c r="F511" s="725"/>
      <c r="G511" s="793"/>
      <c r="H511" s="739"/>
      <c r="I511" s="701"/>
      <c r="J511" s="559" t="s">
        <v>705</v>
      </c>
      <c r="K511" s="138" t="s">
        <v>1000</v>
      </c>
      <c r="L511" s="23">
        <v>3</v>
      </c>
      <c r="M511" s="703"/>
      <c r="N511" s="199">
        <v>500</v>
      </c>
      <c r="O511" s="237">
        <v>1</v>
      </c>
      <c r="P511" s="13" t="s">
        <v>1161</v>
      </c>
      <c r="Q511" s="256">
        <v>9.37</v>
      </c>
      <c r="R511" s="256">
        <v>9370</v>
      </c>
      <c r="S511" s="1052">
        <v>3748</v>
      </c>
      <c r="T511" s="1020">
        <v>0.4</v>
      </c>
    </row>
    <row r="512" spans="1:20" ht="12" customHeight="1">
      <c r="A512" s="838"/>
      <c r="B512" s="761"/>
      <c r="C512" s="835"/>
      <c r="D512" s="761"/>
      <c r="E512" s="704"/>
      <c r="F512" s="761"/>
      <c r="G512" s="794"/>
      <c r="H512" s="708"/>
      <c r="I512" s="693"/>
      <c r="J512" s="524" t="s">
        <v>706</v>
      </c>
      <c r="K512" s="136" t="s">
        <v>1001</v>
      </c>
      <c r="L512" s="20">
        <v>6</v>
      </c>
      <c r="M512" s="835"/>
      <c r="N512" s="196">
        <v>500</v>
      </c>
      <c r="O512" s="179">
        <v>1</v>
      </c>
      <c r="P512" s="9" t="s">
        <v>1161</v>
      </c>
      <c r="Q512" s="255">
        <v>9.37</v>
      </c>
      <c r="R512" s="255">
        <v>2342.5</v>
      </c>
      <c r="S512" s="1057">
        <v>937</v>
      </c>
      <c r="T512" s="1056">
        <v>0.4</v>
      </c>
    </row>
    <row r="513" spans="1:20" ht="12" customHeight="1">
      <c r="A513" s="845"/>
      <c r="B513" s="767"/>
      <c r="C513" s="847"/>
      <c r="D513" s="767"/>
      <c r="E513" s="705"/>
      <c r="F513" s="767"/>
      <c r="G513" s="833"/>
      <c r="H513" s="706"/>
      <c r="I513" s="695"/>
      <c r="J513" s="583" t="s">
        <v>707</v>
      </c>
      <c r="K513" s="139" t="s">
        <v>1245</v>
      </c>
      <c r="L513" s="31">
        <v>9</v>
      </c>
      <c r="M513" s="847"/>
      <c r="N513" s="199">
        <v>500</v>
      </c>
      <c r="O513" s="10">
        <v>1</v>
      </c>
      <c r="P513" s="93" t="s">
        <v>1161</v>
      </c>
      <c r="Q513" s="278">
        <v>9.37</v>
      </c>
      <c r="R513" s="278">
        <v>846.45</v>
      </c>
      <c r="S513" s="1054">
        <v>592.515</v>
      </c>
      <c r="T513" s="1056">
        <v>0.7</v>
      </c>
    </row>
    <row r="514" spans="1:20" ht="12" thickBot="1">
      <c r="A514" s="850"/>
      <c r="B514" s="765"/>
      <c r="C514" s="738"/>
      <c r="D514" s="765"/>
      <c r="E514" s="856"/>
      <c r="F514" s="765"/>
      <c r="G514" s="827"/>
      <c r="H514" s="702"/>
      <c r="I514" s="735"/>
      <c r="J514" s="555" t="s">
        <v>708</v>
      </c>
      <c r="K514" s="137" t="s">
        <v>1002</v>
      </c>
      <c r="L514" s="24">
        <v>10</v>
      </c>
      <c r="M514" s="738"/>
      <c r="N514" s="198">
        <v>500</v>
      </c>
      <c r="O514" s="235">
        <v>1</v>
      </c>
      <c r="P514" s="14" t="s">
        <v>1161</v>
      </c>
      <c r="Q514" s="275">
        <v>9.37</v>
      </c>
      <c r="R514" s="275">
        <v>1256.45</v>
      </c>
      <c r="S514" s="1051">
        <v>879.515</v>
      </c>
      <c r="T514" s="1012">
        <v>0.7</v>
      </c>
    </row>
    <row r="515" spans="1:20" ht="25.5" customHeight="1" thickTop="1">
      <c r="A515" s="836" t="s">
        <v>1907</v>
      </c>
      <c r="B515" s="791" t="s">
        <v>2031</v>
      </c>
      <c r="C515" s="736" t="s">
        <v>1644</v>
      </c>
      <c r="D515" s="791"/>
      <c r="E515" s="736" t="s">
        <v>1834</v>
      </c>
      <c r="F515" s="791" t="s">
        <v>1963</v>
      </c>
      <c r="G515" s="792" t="s">
        <v>1959</v>
      </c>
      <c r="H515" s="707" t="s">
        <v>1164</v>
      </c>
      <c r="I515" s="700">
        <v>8</v>
      </c>
      <c r="J515" s="580" t="s">
        <v>1901</v>
      </c>
      <c r="K515" s="135" t="s">
        <v>1969</v>
      </c>
      <c r="L515" s="21">
        <v>1</v>
      </c>
      <c r="M515" s="694" t="s">
        <v>1991</v>
      </c>
      <c r="N515" s="204">
        <v>1000</v>
      </c>
      <c r="O515" s="234">
        <v>1</v>
      </c>
      <c r="P515" s="34" t="s">
        <v>1160</v>
      </c>
      <c r="Q515" s="279">
        <v>9.37</v>
      </c>
      <c r="R515" s="279">
        <v>9370</v>
      </c>
      <c r="S515" s="1108">
        <v>6559</v>
      </c>
      <c r="T515" s="1039">
        <v>0.7</v>
      </c>
    </row>
    <row r="516" spans="1:20" ht="12" customHeight="1">
      <c r="A516" s="838"/>
      <c r="B516" s="802"/>
      <c r="C516" s="835"/>
      <c r="D516" s="802"/>
      <c r="E516" s="835"/>
      <c r="F516" s="802"/>
      <c r="G516" s="794"/>
      <c r="H516" s="708"/>
      <c r="I516" s="693"/>
      <c r="J516" s="524" t="s">
        <v>1902</v>
      </c>
      <c r="K516" s="136" t="s">
        <v>1970</v>
      </c>
      <c r="L516" s="20">
        <v>3</v>
      </c>
      <c r="M516" s="704"/>
      <c r="N516" s="196">
        <v>1000</v>
      </c>
      <c r="O516" s="235">
        <v>1</v>
      </c>
      <c r="P516" s="9" t="s">
        <v>1160</v>
      </c>
      <c r="Q516" s="255">
        <v>9.37</v>
      </c>
      <c r="R516" s="255">
        <v>9370</v>
      </c>
      <c r="S516" s="1054">
        <v>3748</v>
      </c>
      <c r="T516" s="1012">
        <v>0.4</v>
      </c>
    </row>
    <row r="517" spans="1:20" ht="12" customHeight="1">
      <c r="A517" s="838"/>
      <c r="B517" s="802"/>
      <c r="C517" s="835"/>
      <c r="D517" s="802"/>
      <c r="E517" s="835"/>
      <c r="F517" s="802"/>
      <c r="G517" s="794"/>
      <c r="H517" s="708"/>
      <c r="I517" s="693"/>
      <c r="J517" s="524" t="s">
        <v>1903</v>
      </c>
      <c r="K517" s="136" t="s">
        <v>998</v>
      </c>
      <c r="L517" s="20">
        <v>9</v>
      </c>
      <c r="M517" s="704"/>
      <c r="N517" s="196">
        <v>1000</v>
      </c>
      <c r="O517" s="237">
        <v>1</v>
      </c>
      <c r="P517" s="9" t="s">
        <v>1161</v>
      </c>
      <c r="Q517" s="255">
        <v>9.37</v>
      </c>
      <c r="R517" s="255">
        <v>1692.9</v>
      </c>
      <c r="S517" s="1054">
        <v>1185.03</v>
      </c>
      <c r="T517" s="1020">
        <v>0.7</v>
      </c>
    </row>
    <row r="518" spans="1:20" ht="23.25" customHeight="1">
      <c r="A518" s="838"/>
      <c r="B518" s="802"/>
      <c r="C518" s="835"/>
      <c r="D518" s="802"/>
      <c r="E518" s="835"/>
      <c r="F518" s="802"/>
      <c r="G518" s="794"/>
      <c r="H518" s="708"/>
      <c r="I518" s="693"/>
      <c r="J518" s="524" t="s">
        <v>1905</v>
      </c>
      <c r="K518" s="136" t="s">
        <v>1971</v>
      </c>
      <c r="L518" s="20">
        <v>6</v>
      </c>
      <c r="M518" s="704"/>
      <c r="N518" s="196">
        <v>1000</v>
      </c>
      <c r="O518" s="241">
        <v>1</v>
      </c>
      <c r="P518" s="9" t="s">
        <v>1161</v>
      </c>
      <c r="Q518" s="255">
        <v>9.37</v>
      </c>
      <c r="R518" s="255">
        <v>4685</v>
      </c>
      <c r="S518" s="1021">
        <v>1874</v>
      </c>
      <c r="T518" s="1028">
        <v>0.4</v>
      </c>
    </row>
    <row r="519" spans="1:20" ht="36" customHeight="1" thickBot="1">
      <c r="A519" s="850"/>
      <c r="B519" s="804"/>
      <c r="C519" s="738"/>
      <c r="D519" s="804"/>
      <c r="E519" s="738"/>
      <c r="F519" s="804"/>
      <c r="G519" s="827"/>
      <c r="H519" s="702"/>
      <c r="I519" s="735"/>
      <c r="J519" s="555" t="s">
        <v>709</v>
      </c>
      <c r="K519" s="173" t="s">
        <v>999</v>
      </c>
      <c r="L519" s="24">
        <v>10</v>
      </c>
      <c r="M519" s="856"/>
      <c r="N519" s="198">
        <v>1000</v>
      </c>
      <c r="O519" s="240">
        <v>1</v>
      </c>
      <c r="P519" s="14" t="s">
        <v>1161</v>
      </c>
      <c r="Q519" s="275">
        <v>9.37</v>
      </c>
      <c r="R519" s="275">
        <v>2512.9</v>
      </c>
      <c r="S519" s="1051">
        <v>1759.03</v>
      </c>
      <c r="T519" s="1032">
        <v>0.7</v>
      </c>
    </row>
    <row r="520" spans="1:20" ht="27" customHeight="1" thickTop="1">
      <c r="A520" s="837" t="s">
        <v>1907</v>
      </c>
      <c r="B520" s="722" t="s">
        <v>2031</v>
      </c>
      <c r="C520" s="834" t="s">
        <v>396</v>
      </c>
      <c r="D520" s="722"/>
      <c r="E520" s="834" t="s">
        <v>1834</v>
      </c>
      <c r="F520" s="722" t="s">
        <v>1963</v>
      </c>
      <c r="G520" s="793" t="s">
        <v>1960</v>
      </c>
      <c r="H520" s="739" t="s">
        <v>1992</v>
      </c>
      <c r="I520" s="701">
        <v>8</v>
      </c>
      <c r="J520" s="559" t="s">
        <v>1904</v>
      </c>
      <c r="K520" s="138" t="s">
        <v>1969</v>
      </c>
      <c r="L520" s="23">
        <v>1</v>
      </c>
      <c r="M520" s="703" t="s">
        <v>1993</v>
      </c>
      <c r="N520" s="199">
        <v>1000</v>
      </c>
      <c r="O520" s="179">
        <v>1</v>
      </c>
      <c r="P520" s="13" t="s">
        <v>1160</v>
      </c>
      <c r="Q520" s="256">
        <v>9.37</v>
      </c>
      <c r="R520" s="256">
        <v>9370</v>
      </c>
      <c r="S520" s="1057">
        <v>6559</v>
      </c>
      <c r="T520" s="1039">
        <v>0.7</v>
      </c>
    </row>
    <row r="521" spans="1:20" ht="12" customHeight="1">
      <c r="A521" s="838"/>
      <c r="B521" s="802"/>
      <c r="C521" s="835"/>
      <c r="D521" s="802"/>
      <c r="E521" s="835"/>
      <c r="F521" s="802"/>
      <c r="G521" s="794"/>
      <c r="H521" s="708"/>
      <c r="I521" s="693"/>
      <c r="J521" s="524" t="s">
        <v>1906</v>
      </c>
      <c r="K521" s="136" t="s">
        <v>1970</v>
      </c>
      <c r="L521" s="20">
        <v>3</v>
      </c>
      <c r="M521" s="704"/>
      <c r="N521" s="196">
        <v>1000</v>
      </c>
      <c r="O521" s="237">
        <v>1</v>
      </c>
      <c r="P521" s="9" t="s">
        <v>1160</v>
      </c>
      <c r="Q521" s="255">
        <v>9.37</v>
      </c>
      <c r="R521" s="255">
        <v>9370</v>
      </c>
      <c r="S521" s="1052">
        <v>3748</v>
      </c>
      <c r="T521" s="1020">
        <v>0.4</v>
      </c>
    </row>
    <row r="522" spans="1:20" ht="12" customHeight="1">
      <c r="A522" s="838"/>
      <c r="B522" s="802"/>
      <c r="C522" s="835"/>
      <c r="D522" s="802"/>
      <c r="E522" s="835"/>
      <c r="F522" s="802"/>
      <c r="G522" s="794"/>
      <c r="H522" s="708"/>
      <c r="I522" s="693"/>
      <c r="J522" s="524" t="s">
        <v>1734</v>
      </c>
      <c r="K522" s="136" t="s">
        <v>1661</v>
      </c>
      <c r="L522" s="20">
        <v>4</v>
      </c>
      <c r="M522" s="704"/>
      <c r="N522" s="199">
        <v>1000</v>
      </c>
      <c r="O522" s="179">
        <v>1</v>
      </c>
      <c r="P522" s="9" t="s">
        <v>1160</v>
      </c>
      <c r="Q522" s="255">
        <v>9.37</v>
      </c>
      <c r="R522" s="255">
        <v>2342.5</v>
      </c>
      <c r="S522" s="1052">
        <v>937</v>
      </c>
      <c r="T522" s="1020">
        <v>0.4</v>
      </c>
    </row>
    <row r="523" spans="1:20" ht="12" customHeight="1">
      <c r="A523" s="838"/>
      <c r="B523" s="802"/>
      <c r="C523" s="835"/>
      <c r="D523" s="802"/>
      <c r="E523" s="835"/>
      <c r="F523" s="802"/>
      <c r="G523" s="794"/>
      <c r="H523" s="708"/>
      <c r="I523" s="693"/>
      <c r="J523" s="524" t="s">
        <v>710</v>
      </c>
      <c r="K523" s="136" t="s">
        <v>1994</v>
      </c>
      <c r="L523" s="20">
        <v>5</v>
      </c>
      <c r="M523" s="704"/>
      <c r="N523" s="196">
        <v>1000</v>
      </c>
      <c r="O523" s="237">
        <v>1</v>
      </c>
      <c r="P523" s="9" t="s">
        <v>1161</v>
      </c>
      <c r="Q523" s="255">
        <v>9.37</v>
      </c>
      <c r="R523" s="255">
        <v>4685</v>
      </c>
      <c r="S523" s="1052">
        <v>1874</v>
      </c>
      <c r="T523" s="1020">
        <v>0.4</v>
      </c>
    </row>
    <row r="524" spans="1:20" ht="12" customHeight="1" thickBot="1">
      <c r="A524" s="845"/>
      <c r="B524" s="803"/>
      <c r="C524" s="847"/>
      <c r="D524" s="803"/>
      <c r="E524" s="847"/>
      <c r="F524" s="803"/>
      <c r="G524" s="833"/>
      <c r="H524" s="706"/>
      <c r="I524" s="695"/>
      <c r="J524" s="583" t="s">
        <v>711</v>
      </c>
      <c r="K524" s="139" t="s">
        <v>1244</v>
      </c>
      <c r="L524" s="31">
        <v>9</v>
      </c>
      <c r="M524" s="705"/>
      <c r="N524" s="199">
        <v>1000</v>
      </c>
      <c r="O524" s="179">
        <v>1</v>
      </c>
      <c r="P524" s="93" t="s">
        <v>1161</v>
      </c>
      <c r="Q524" s="278">
        <v>9.37</v>
      </c>
      <c r="R524" s="275">
        <v>1692.9</v>
      </c>
      <c r="S524" s="1053">
        <v>1185.03</v>
      </c>
      <c r="T524" s="1041">
        <v>0.7</v>
      </c>
    </row>
    <row r="525" spans="1:20" ht="69.75" customHeight="1" thickBot="1" thickTop="1">
      <c r="A525" s="845"/>
      <c r="B525" s="803"/>
      <c r="C525" s="847"/>
      <c r="D525" s="803"/>
      <c r="E525" s="847"/>
      <c r="F525" s="803"/>
      <c r="G525" s="833"/>
      <c r="H525" s="706"/>
      <c r="I525" s="695"/>
      <c r="J525" s="583" t="s">
        <v>712</v>
      </c>
      <c r="K525" s="172" t="s">
        <v>999</v>
      </c>
      <c r="L525" s="31">
        <v>10</v>
      </c>
      <c r="M525" s="705"/>
      <c r="N525" s="197">
        <v>1000</v>
      </c>
      <c r="O525" s="55">
        <v>1</v>
      </c>
      <c r="P525" s="93" t="s">
        <v>1161</v>
      </c>
      <c r="Q525" s="278">
        <v>9.37</v>
      </c>
      <c r="R525" s="282">
        <v>2512.9</v>
      </c>
      <c r="S525" s="1064">
        <v>1759.03</v>
      </c>
      <c r="T525" s="1056">
        <v>0.7</v>
      </c>
    </row>
    <row r="526" spans="1:20" ht="23.25" customHeight="1" thickTop="1">
      <c r="A526" s="836" t="s">
        <v>1907</v>
      </c>
      <c r="B526" s="791" t="s">
        <v>400</v>
      </c>
      <c r="C526" s="736" t="s">
        <v>401</v>
      </c>
      <c r="D526" s="791"/>
      <c r="E526" s="736" t="s">
        <v>1834</v>
      </c>
      <c r="F526" s="791" t="s">
        <v>1963</v>
      </c>
      <c r="G526" s="792" t="s">
        <v>1961</v>
      </c>
      <c r="H526" s="707" t="s">
        <v>397</v>
      </c>
      <c r="I526" s="700">
        <v>8</v>
      </c>
      <c r="J526" s="580" t="s">
        <v>713</v>
      </c>
      <c r="K526" s="135" t="s">
        <v>1969</v>
      </c>
      <c r="L526" s="21">
        <v>1</v>
      </c>
      <c r="M526" s="694" t="s">
        <v>1995</v>
      </c>
      <c r="N526" s="204">
        <v>1000</v>
      </c>
      <c r="O526" s="234">
        <v>1</v>
      </c>
      <c r="P526" s="34" t="s">
        <v>1160</v>
      </c>
      <c r="Q526" s="279">
        <v>9.37</v>
      </c>
      <c r="R526" s="279">
        <v>9370</v>
      </c>
      <c r="S526" s="1108">
        <v>6559</v>
      </c>
      <c r="T526" s="1109">
        <v>0.7</v>
      </c>
    </row>
    <row r="527" spans="1:20" ht="12" customHeight="1">
      <c r="A527" s="838"/>
      <c r="B527" s="802"/>
      <c r="C527" s="835"/>
      <c r="D527" s="802"/>
      <c r="E527" s="835"/>
      <c r="F527" s="802"/>
      <c r="G527" s="794"/>
      <c r="H527" s="708"/>
      <c r="I527" s="693"/>
      <c r="J527" s="524" t="s">
        <v>714</v>
      </c>
      <c r="K527" s="136" t="s">
        <v>398</v>
      </c>
      <c r="L527" s="20">
        <v>3</v>
      </c>
      <c r="M527" s="704"/>
      <c r="N527" s="196">
        <v>1000</v>
      </c>
      <c r="O527" s="257">
        <v>1</v>
      </c>
      <c r="P527" s="9" t="s">
        <v>1160</v>
      </c>
      <c r="Q527" s="255">
        <v>9.37</v>
      </c>
      <c r="R527" s="255">
        <v>4685</v>
      </c>
      <c r="S527" s="1052">
        <v>1874</v>
      </c>
      <c r="T527" s="1010">
        <v>0.4</v>
      </c>
    </row>
    <row r="528" spans="1:20" ht="12" customHeight="1">
      <c r="A528" s="838"/>
      <c r="B528" s="802"/>
      <c r="C528" s="835"/>
      <c r="D528" s="802"/>
      <c r="E528" s="835"/>
      <c r="F528" s="802"/>
      <c r="G528" s="794"/>
      <c r="H528" s="708"/>
      <c r="I528" s="693"/>
      <c r="J528" s="524" t="s">
        <v>715</v>
      </c>
      <c r="K528" s="136" t="s">
        <v>1661</v>
      </c>
      <c r="L528" s="20">
        <v>4</v>
      </c>
      <c r="M528" s="704"/>
      <c r="N528" s="199">
        <v>1000</v>
      </c>
      <c r="O528" s="239">
        <v>1</v>
      </c>
      <c r="P528" s="9" t="s">
        <v>1160</v>
      </c>
      <c r="Q528" s="255">
        <v>9.37</v>
      </c>
      <c r="R528" s="255">
        <v>2342.5</v>
      </c>
      <c r="S528" s="1052">
        <v>937</v>
      </c>
      <c r="T528" s="1010">
        <v>0.4</v>
      </c>
    </row>
    <row r="529" spans="1:20" ht="12" customHeight="1">
      <c r="A529" s="838"/>
      <c r="B529" s="802"/>
      <c r="C529" s="835"/>
      <c r="D529" s="802"/>
      <c r="E529" s="835"/>
      <c r="F529" s="802"/>
      <c r="G529" s="794"/>
      <c r="H529" s="708"/>
      <c r="I529" s="693"/>
      <c r="J529" s="524" t="s">
        <v>716</v>
      </c>
      <c r="K529" s="136" t="s">
        <v>998</v>
      </c>
      <c r="L529" s="20">
        <v>9</v>
      </c>
      <c r="M529" s="704"/>
      <c r="N529" s="199">
        <v>1000</v>
      </c>
      <c r="O529" s="118">
        <v>1</v>
      </c>
      <c r="P529" s="9" t="s">
        <v>1161</v>
      </c>
      <c r="Q529" s="255">
        <v>9.37</v>
      </c>
      <c r="R529" s="256">
        <v>1692.9</v>
      </c>
      <c r="S529" s="1052">
        <v>1185.03</v>
      </c>
      <c r="T529" s="1028">
        <v>0.7</v>
      </c>
    </row>
    <row r="530" spans="1:20" ht="12" customHeight="1">
      <c r="A530" s="838"/>
      <c r="B530" s="802"/>
      <c r="C530" s="835"/>
      <c r="D530" s="802"/>
      <c r="E530" s="835"/>
      <c r="F530" s="802"/>
      <c r="G530" s="794"/>
      <c r="H530" s="708"/>
      <c r="I530" s="693"/>
      <c r="J530" s="524" t="s">
        <v>717</v>
      </c>
      <c r="K530" s="136" t="s">
        <v>1996</v>
      </c>
      <c r="L530" s="20">
        <v>5</v>
      </c>
      <c r="M530" s="704"/>
      <c r="N530" s="196">
        <v>1000</v>
      </c>
      <c r="O530" s="10">
        <v>1</v>
      </c>
      <c r="P530" s="9" t="s">
        <v>1161</v>
      </c>
      <c r="Q530" s="255">
        <v>9.37</v>
      </c>
      <c r="R530" s="255">
        <v>9370</v>
      </c>
      <c r="S530" s="1057">
        <v>3748</v>
      </c>
      <c r="T530" s="1056">
        <v>0.4</v>
      </c>
    </row>
    <row r="531" spans="1:20" ht="12" customHeight="1" thickBot="1">
      <c r="A531" s="850"/>
      <c r="B531" s="804"/>
      <c r="C531" s="738"/>
      <c r="D531" s="804"/>
      <c r="E531" s="738"/>
      <c r="F531" s="804"/>
      <c r="G531" s="827"/>
      <c r="H531" s="702"/>
      <c r="I531" s="735"/>
      <c r="J531" s="555" t="s">
        <v>718</v>
      </c>
      <c r="K531" s="173" t="s">
        <v>999</v>
      </c>
      <c r="L531" s="24">
        <v>10</v>
      </c>
      <c r="M531" s="856"/>
      <c r="N531" s="198">
        <v>1000</v>
      </c>
      <c r="O531" s="236">
        <v>1</v>
      </c>
      <c r="P531" s="14" t="s">
        <v>1161</v>
      </c>
      <c r="Q531" s="275">
        <v>9.37</v>
      </c>
      <c r="R531" s="275">
        <v>2512.9</v>
      </c>
      <c r="S531" s="1051">
        <v>1759.03</v>
      </c>
      <c r="T531" s="1041">
        <v>0.7</v>
      </c>
    </row>
    <row r="532" spans="1:20" ht="25.5" customHeight="1" thickTop="1">
      <c r="A532" s="837" t="s">
        <v>1907</v>
      </c>
      <c r="B532" s="722" t="s">
        <v>2031</v>
      </c>
      <c r="C532" s="834" t="s">
        <v>1627</v>
      </c>
      <c r="D532" s="722"/>
      <c r="E532" s="834" t="s">
        <v>1834</v>
      </c>
      <c r="F532" s="722" t="s">
        <v>1963</v>
      </c>
      <c r="G532" s="792" t="s">
        <v>1011</v>
      </c>
      <c r="H532" s="739" t="s">
        <v>915</v>
      </c>
      <c r="I532" s="701">
        <v>6</v>
      </c>
      <c r="J532" s="559" t="s">
        <v>719</v>
      </c>
      <c r="K532" s="171" t="s">
        <v>321</v>
      </c>
      <c r="L532" s="23">
        <v>1</v>
      </c>
      <c r="M532" s="703" t="s">
        <v>1997</v>
      </c>
      <c r="N532" s="199">
        <v>50</v>
      </c>
      <c r="O532" s="241">
        <v>1</v>
      </c>
      <c r="P532" s="13" t="s">
        <v>1160</v>
      </c>
      <c r="Q532" s="256">
        <v>9.37</v>
      </c>
      <c r="R532" s="256">
        <v>468.5</v>
      </c>
      <c r="S532" s="1021">
        <v>327.95</v>
      </c>
      <c r="T532" s="1028">
        <v>0.7</v>
      </c>
    </row>
    <row r="533" spans="1:20" ht="12" customHeight="1">
      <c r="A533" s="838"/>
      <c r="B533" s="802"/>
      <c r="C533" s="835"/>
      <c r="D533" s="802"/>
      <c r="E533" s="835"/>
      <c r="F533" s="802"/>
      <c r="G533" s="794"/>
      <c r="H533" s="708"/>
      <c r="I533" s="693"/>
      <c r="J533" s="524" t="s">
        <v>720</v>
      </c>
      <c r="K533" s="136" t="s">
        <v>1970</v>
      </c>
      <c r="L533" s="20">
        <v>3</v>
      </c>
      <c r="M533" s="704"/>
      <c r="N533" s="196">
        <v>50</v>
      </c>
      <c r="O533" s="10">
        <v>1</v>
      </c>
      <c r="P533" s="9" t="s">
        <v>1160</v>
      </c>
      <c r="Q533" s="255">
        <v>9.37</v>
      </c>
      <c r="R533" s="294">
        <v>468.5</v>
      </c>
      <c r="S533" s="1052">
        <v>187.4</v>
      </c>
      <c r="T533" s="1020">
        <v>0.4</v>
      </c>
    </row>
    <row r="534" spans="1:20" ht="12" customHeight="1">
      <c r="A534" s="838"/>
      <c r="B534" s="802"/>
      <c r="C534" s="835"/>
      <c r="D534" s="802"/>
      <c r="E534" s="835"/>
      <c r="F534" s="802"/>
      <c r="G534" s="794"/>
      <c r="H534" s="708"/>
      <c r="I534" s="693"/>
      <c r="J534" s="524" t="s">
        <v>721</v>
      </c>
      <c r="K534" s="136" t="s">
        <v>1661</v>
      </c>
      <c r="L534" s="20">
        <v>4</v>
      </c>
      <c r="M534" s="704"/>
      <c r="N534" s="199">
        <v>50</v>
      </c>
      <c r="O534" s="241">
        <v>1</v>
      </c>
      <c r="P534" s="13" t="s">
        <v>1160</v>
      </c>
      <c r="Q534" s="256">
        <v>9.37</v>
      </c>
      <c r="R534" s="256">
        <v>117.125</v>
      </c>
      <c r="S534" s="1057">
        <v>46.85</v>
      </c>
      <c r="T534" s="1056">
        <v>0.4</v>
      </c>
    </row>
    <row r="535" spans="1:20" ht="12" customHeight="1">
      <c r="A535" s="838"/>
      <c r="B535" s="802"/>
      <c r="C535" s="835"/>
      <c r="D535" s="802"/>
      <c r="E535" s="835"/>
      <c r="F535" s="802"/>
      <c r="G535" s="794"/>
      <c r="H535" s="708"/>
      <c r="I535" s="693"/>
      <c r="J535" s="524" t="s">
        <v>722</v>
      </c>
      <c r="K535" s="136" t="s">
        <v>998</v>
      </c>
      <c r="L535" s="20">
        <v>9</v>
      </c>
      <c r="M535" s="704"/>
      <c r="N535" s="196">
        <v>50</v>
      </c>
      <c r="O535" s="237">
        <v>1</v>
      </c>
      <c r="P535" s="9" t="s">
        <v>1161</v>
      </c>
      <c r="Q535" s="255">
        <v>9.37</v>
      </c>
      <c r="R535" s="255">
        <v>84.645</v>
      </c>
      <c r="S535" s="1052">
        <v>59.2515</v>
      </c>
      <c r="T535" s="1020">
        <v>0.7</v>
      </c>
    </row>
    <row r="536" spans="1:20" ht="27.75" customHeight="1">
      <c r="A536" s="838"/>
      <c r="B536" s="802"/>
      <c r="C536" s="835"/>
      <c r="D536" s="802"/>
      <c r="E536" s="835"/>
      <c r="F536" s="802"/>
      <c r="G536" s="794"/>
      <c r="H536" s="708"/>
      <c r="I536" s="693"/>
      <c r="J536" s="524" t="s">
        <v>723</v>
      </c>
      <c r="K536" s="136" t="s">
        <v>1998</v>
      </c>
      <c r="L536" s="20">
        <v>6</v>
      </c>
      <c r="M536" s="704"/>
      <c r="N536" s="196">
        <v>50</v>
      </c>
      <c r="O536" s="179">
        <v>1</v>
      </c>
      <c r="P536" s="9" t="s">
        <v>1161</v>
      </c>
      <c r="Q536" s="255">
        <v>9.37</v>
      </c>
      <c r="R536" s="256">
        <v>234.25</v>
      </c>
      <c r="S536" s="1057">
        <v>93.7</v>
      </c>
      <c r="T536" s="1056">
        <v>0.4</v>
      </c>
    </row>
    <row r="537" spans="1:20" ht="34.5" customHeight="1" thickBot="1">
      <c r="A537" s="845"/>
      <c r="B537" s="803"/>
      <c r="C537" s="847"/>
      <c r="D537" s="803"/>
      <c r="E537" s="847"/>
      <c r="F537" s="803"/>
      <c r="G537" s="827"/>
      <c r="H537" s="706"/>
      <c r="I537" s="695"/>
      <c r="J537" s="583" t="s">
        <v>724</v>
      </c>
      <c r="K537" s="172" t="s">
        <v>999</v>
      </c>
      <c r="L537" s="31">
        <v>10</v>
      </c>
      <c r="M537" s="705"/>
      <c r="N537" s="197">
        <v>50</v>
      </c>
      <c r="O537" s="235">
        <v>1</v>
      </c>
      <c r="P537" s="93" t="s">
        <v>1161</v>
      </c>
      <c r="Q537" s="278">
        <v>9.37</v>
      </c>
      <c r="R537" s="278">
        <v>125.645</v>
      </c>
      <c r="S537" s="1009">
        <v>87.9515</v>
      </c>
      <c r="T537" s="1012">
        <v>0.7</v>
      </c>
    </row>
    <row r="538" spans="1:20" ht="23.25" thickTop="1">
      <c r="A538" s="836" t="s">
        <v>1907</v>
      </c>
      <c r="B538" s="791" t="s">
        <v>2031</v>
      </c>
      <c r="C538" s="736" t="s">
        <v>1628</v>
      </c>
      <c r="D538" s="791"/>
      <c r="E538" s="736" t="s">
        <v>1834</v>
      </c>
      <c r="F538" s="791" t="s">
        <v>1963</v>
      </c>
      <c r="G538" s="700" t="s">
        <v>1012</v>
      </c>
      <c r="H538" s="707" t="s">
        <v>1999</v>
      </c>
      <c r="I538" s="700">
        <v>6</v>
      </c>
      <c r="J538" s="580" t="s">
        <v>725</v>
      </c>
      <c r="K538" s="171" t="s">
        <v>321</v>
      </c>
      <c r="L538" s="21">
        <v>1</v>
      </c>
      <c r="M538" s="694" t="s">
        <v>2000</v>
      </c>
      <c r="N538" s="204">
        <v>50</v>
      </c>
      <c r="O538" s="238">
        <v>1</v>
      </c>
      <c r="P538" s="34" t="s">
        <v>1160</v>
      </c>
      <c r="Q538" s="279">
        <v>9.37</v>
      </c>
      <c r="R538" s="279">
        <v>468.5</v>
      </c>
      <c r="S538" s="1007">
        <v>327.95</v>
      </c>
      <c r="T538" s="1039">
        <v>0.7</v>
      </c>
    </row>
    <row r="539" spans="1:20" ht="33.75">
      <c r="A539" s="838"/>
      <c r="B539" s="802"/>
      <c r="C539" s="835"/>
      <c r="D539" s="802"/>
      <c r="E539" s="835"/>
      <c r="F539" s="802"/>
      <c r="G539" s="693"/>
      <c r="H539" s="708"/>
      <c r="I539" s="693"/>
      <c r="J539" s="524" t="s">
        <v>726</v>
      </c>
      <c r="K539" s="136" t="s">
        <v>2001</v>
      </c>
      <c r="L539" s="20">
        <v>11</v>
      </c>
      <c r="M539" s="704"/>
      <c r="N539" s="196">
        <v>50</v>
      </c>
      <c r="O539" s="239">
        <v>1</v>
      </c>
      <c r="P539" s="9" t="s">
        <v>1160</v>
      </c>
      <c r="Q539" s="255">
        <v>9.37</v>
      </c>
      <c r="R539" s="255">
        <v>468.5</v>
      </c>
      <c r="S539" s="1057">
        <v>187.4</v>
      </c>
      <c r="T539" s="1056">
        <v>0.4</v>
      </c>
    </row>
    <row r="540" spans="1:20" ht="12" customHeight="1">
      <c r="A540" s="838"/>
      <c r="B540" s="802"/>
      <c r="C540" s="835"/>
      <c r="D540" s="802"/>
      <c r="E540" s="835"/>
      <c r="F540" s="802"/>
      <c r="G540" s="693"/>
      <c r="H540" s="708"/>
      <c r="I540" s="693"/>
      <c r="J540" s="524" t="s">
        <v>727</v>
      </c>
      <c r="K540" s="136" t="s">
        <v>1550</v>
      </c>
      <c r="L540" s="20">
        <v>11</v>
      </c>
      <c r="M540" s="704"/>
      <c r="N540" s="196">
        <v>50</v>
      </c>
      <c r="O540" s="237">
        <v>1</v>
      </c>
      <c r="P540" s="9" t="s">
        <v>1161</v>
      </c>
      <c r="Q540" s="255">
        <v>9.37</v>
      </c>
      <c r="R540" s="255">
        <v>937</v>
      </c>
      <c r="S540" s="1052">
        <v>374.8</v>
      </c>
      <c r="T540" s="1020">
        <v>0.4</v>
      </c>
    </row>
    <row r="541" spans="1:20" ht="12" customHeight="1">
      <c r="A541" s="845"/>
      <c r="B541" s="803"/>
      <c r="C541" s="847"/>
      <c r="D541" s="803"/>
      <c r="E541" s="847"/>
      <c r="F541" s="803"/>
      <c r="G541" s="695"/>
      <c r="H541" s="706"/>
      <c r="I541" s="695"/>
      <c r="J541" s="583" t="s">
        <v>728</v>
      </c>
      <c r="K541" s="139" t="s">
        <v>193</v>
      </c>
      <c r="L541" s="31">
        <v>9</v>
      </c>
      <c r="M541" s="705"/>
      <c r="N541" s="196">
        <v>50</v>
      </c>
      <c r="O541" s="237">
        <v>1</v>
      </c>
      <c r="P541" s="9" t="s">
        <v>1161</v>
      </c>
      <c r="Q541" s="255">
        <v>9.37</v>
      </c>
      <c r="R541" s="255">
        <v>84.645</v>
      </c>
      <c r="S541" s="1052">
        <v>59.2515</v>
      </c>
      <c r="T541" s="1056">
        <v>0.7</v>
      </c>
    </row>
    <row r="542" spans="1:20" ht="18.75" customHeight="1" thickBot="1">
      <c r="A542" s="850"/>
      <c r="B542" s="804"/>
      <c r="C542" s="738"/>
      <c r="D542" s="804"/>
      <c r="E542" s="738"/>
      <c r="F542" s="804"/>
      <c r="G542" s="735"/>
      <c r="H542" s="702"/>
      <c r="I542" s="735"/>
      <c r="J542" s="555" t="s">
        <v>729</v>
      </c>
      <c r="K542" s="173" t="s">
        <v>1236</v>
      </c>
      <c r="L542" s="24">
        <v>10</v>
      </c>
      <c r="M542" s="856"/>
      <c r="N542" s="198">
        <v>50</v>
      </c>
      <c r="O542" s="240">
        <v>1</v>
      </c>
      <c r="P542" s="14" t="s">
        <v>1161</v>
      </c>
      <c r="Q542" s="275">
        <v>9.37</v>
      </c>
      <c r="R542" s="275">
        <v>125.645</v>
      </c>
      <c r="S542" s="1051">
        <v>87.9515</v>
      </c>
      <c r="T542" s="1032">
        <v>0.7</v>
      </c>
    </row>
    <row r="543" spans="1:20" ht="25.5" customHeight="1" thickTop="1">
      <c r="A543" s="836" t="s">
        <v>1907</v>
      </c>
      <c r="B543" s="791" t="s">
        <v>2031</v>
      </c>
      <c r="C543" s="736" t="s">
        <v>1629</v>
      </c>
      <c r="D543" s="791"/>
      <c r="E543" s="736" t="s">
        <v>1834</v>
      </c>
      <c r="F543" s="791" t="s">
        <v>1963</v>
      </c>
      <c r="G543" s="700" t="s">
        <v>1013</v>
      </c>
      <c r="H543" s="707" t="s">
        <v>916</v>
      </c>
      <c r="I543" s="700">
        <v>6</v>
      </c>
      <c r="J543" s="580" t="s">
        <v>1467</v>
      </c>
      <c r="K543" s="171" t="s">
        <v>321</v>
      </c>
      <c r="L543" s="21">
        <v>1</v>
      </c>
      <c r="M543" s="694" t="s">
        <v>2002</v>
      </c>
      <c r="N543" s="199">
        <v>50</v>
      </c>
      <c r="O543" s="179">
        <v>1</v>
      </c>
      <c r="P543" s="34" t="s">
        <v>1160</v>
      </c>
      <c r="Q543" s="279">
        <v>9.37</v>
      </c>
      <c r="R543" s="256">
        <v>468.5</v>
      </c>
      <c r="S543" s="1057">
        <v>327.95</v>
      </c>
      <c r="T543" s="1039">
        <v>0.7</v>
      </c>
    </row>
    <row r="544" spans="1:20" ht="12" customHeight="1">
      <c r="A544" s="838"/>
      <c r="B544" s="802"/>
      <c r="C544" s="835"/>
      <c r="D544" s="802"/>
      <c r="E544" s="835"/>
      <c r="F544" s="802"/>
      <c r="G544" s="693"/>
      <c r="H544" s="708"/>
      <c r="I544" s="693"/>
      <c r="J544" s="524" t="s">
        <v>1468</v>
      </c>
      <c r="K544" s="136" t="s">
        <v>2003</v>
      </c>
      <c r="L544" s="20">
        <v>5</v>
      </c>
      <c r="M544" s="704"/>
      <c r="N544" s="196">
        <v>50</v>
      </c>
      <c r="O544" s="237">
        <v>1</v>
      </c>
      <c r="P544" s="9" t="s">
        <v>1161</v>
      </c>
      <c r="Q544" s="255">
        <v>9.37</v>
      </c>
      <c r="R544" s="255">
        <v>234.25</v>
      </c>
      <c r="S544" s="1052">
        <v>70.275</v>
      </c>
      <c r="T544" s="1020">
        <v>0.3</v>
      </c>
    </row>
    <row r="545" spans="1:20" ht="12" customHeight="1">
      <c r="A545" s="845"/>
      <c r="B545" s="803"/>
      <c r="C545" s="847"/>
      <c r="D545" s="803"/>
      <c r="E545" s="847"/>
      <c r="F545" s="803"/>
      <c r="G545" s="695"/>
      <c r="H545" s="706"/>
      <c r="I545" s="695"/>
      <c r="J545" s="583" t="s">
        <v>730</v>
      </c>
      <c r="K545" s="139" t="s">
        <v>1916</v>
      </c>
      <c r="L545" s="31">
        <v>9</v>
      </c>
      <c r="M545" s="705"/>
      <c r="N545" s="196">
        <v>50</v>
      </c>
      <c r="O545" s="237">
        <v>1</v>
      </c>
      <c r="P545" s="9" t="s">
        <v>1161</v>
      </c>
      <c r="Q545" s="255">
        <v>9.37</v>
      </c>
      <c r="R545" s="255">
        <v>82.145</v>
      </c>
      <c r="S545" s="1052">
        <v>57.50149999999999</v>
      </c>
      <c r="T545" s="1056">
        <v>0.7</v>
      </c>
    </row>
    <row r="546" spans="1:20" ht="85.5" customHeight="1" thickBot="1">
      <c r="A546" s="850"/>
      <c r="B546" s="804"/>
      <c r="C546" s="738"/>
      <c r="D546" s="804"/>
      <c r="E546" s="738"/>
      <c r="F546" s="804"/>
      <c r="G546" s="735"/>
      <c r="H546" s="702"/>
      <c r="I546" s="735"/>
      <c r="J546" s="555" t="s">
        <v>731</v>
      </c>
      <c r="K546" s="137" t="s">
        <v>2004</v>
      </c>
      <c r="L546" s="24">
        <v>10</v>
      </c>
      <c r="M546" s="856"/>
      <c r="N546" s="200">
        <v>50</v>
      </c>
      <c r="O546" s="179">
        <v>1</v>
      </c>
      <c r="P546" s="14" t="s">
        <v>1161</v>
      </c>
      <c r="Q546" s="275">
        <v>9.37</v>
      </c>
      <c r="R546" s="275">
        <v>125.645</v>
      </c>
      <c r="S546" s="1009">
        <v>87.9515</v>
      </c>
      <c r="T546" s="1056">
        <v>0.7</v>
      </c>
    </row>
    <row r="547" spans="1:20" ht="29.25" customHeight="1" thickTop="1">
      <c r="A547" s="836" t="s">
        <v>1907</v>
      </c>
      <c r="B547" s="791" t="s">
        <v>2031</v>
      </c>
      <c r="C547" s="736" t="s">
        <v>435</v>
      </c>
      <c r="D547" s="791"/>
      <c r="E547" s="851" t="s">
        <v>1834</v>
      </c>
      <c r="F547" s="846" t="s">
        <v>1963</v>
      </c>
      <c r="G547" s="942" t="s">
        <v>1014</v>
      </c>
      <c r="H547" s="707" t="s">
        <v>917</v>
      </c>
      <c r="I547" s="700">
        <v>6</v>
      </c>
      <c r="J547" s="580" t="s">
        <v>1469</v>
      </c>
      <c r="K547" s="171" t="s">
        <v>321</v>
      </c>
      <c r="L547" s="21">
        <v>1</v>
      </c>
      <c r="M547" s="736" t="s">
        <v>2005</v>
      </c>
      <c r="N547" s="262">
        <v>90000</v>
      </c>
      <c r="O547" s="11">
        <v>1</v>
      </c>
      <c r="P547" s="34" t="s">
        <v>1160</v>
      </c>
      <c r="Q547" s="279">
        <v>9.37</v>
      </c>
      <c r="R547" s="279">
        <v>843300</v>
      </c>
      <c r="S547" s="1108">
        <v>590310</v>
      </c>
      <c r="T547" s="1039">
        <v>0.7</v>
      </c>
    </row>
    <row r="548" spans="1:20" ht="29.25" customHeight="1">
      <c r="A548" s="857"/>
      <c r="B548" s="715"/>
      <c r="C548" s="737"/>
      <c r="D548" s="715"/>
      <c r="E548" s="852"/>
      <c r="F548" s="757"/>
      <c r="G548" s="943"/>
      <c r="H548" s="710"/>
      <c r="I548" s="696"/>
      <c r="J548" s="581" t="s">
        <v>1470</v>
      </c>
      <c r="K548" s="165" t="s">
        <v>1741</v>
      </c>
      <c r="L548" s="33">
        <v>3</v>
      </c>
      <c r="M548" s="737"/>
      <c r="N548" s="220">
        <v>90000</v>
      </c>
      <c r="O548" s="239">
        <v>1</v>
      </c>
      <c r="P548" s="32" t="s">
        <v>1160</v>
      </c>
      <c r="Q548" s="282">
        <v>9.37</v>
      </c>
      <c r="R548" s="282">
        <v>421650</v>
      </c>
      <c r="S548" s="1052">
        <v>168660</v>
      </c>
      <c r="T548" s="1056">
        <v>0.4</v>
      </c>
    </row>
    <row r="549" spans="1:20" ht="29.25" customHeight="1">
      <c r="A549" s="857"/>
      <c r="B549" s="715"/>
      <c r="C549" s="737"/>
      <c r="D549" s="715"/>
      <c r="E549" s="852"/>
      <c r="F549" s="757"/>
      <c r="G549" s="943"/>
      <c r="H549" s="710"/>
      <c r="I549" s="696"/>
      <c r="J549" s="581" t="s">
        <v>1471</v>
      </c>
      <c r="K549" s="165" t="s">
        <v>193</v>
      </c>
      <c r="L549" s="33">
        <v>9</v>
      </c>
      <c r="M549" s="737"/>
      <c r="N549" s="220">
        <v>90000</v>
      </c>
      <c r="O549" s="239">
        <v>1</v>
      </c>
      <c r="P549" s="32" t="s">
        <v>1160</v>
      </c>
      <c r="Q549" s="282">
        <v>9.37</v>
      </c>
      <c r="R549" s="282">
        <v>165861</v>
      </c>
      <c r="S549" s="1052">
        <v>116102.7</v>
      </c>
      <c r="T549" s="1056">
        <v>0.7</v>
      </c>
    </row>
    <row r="550" spans="1:20" ht="81.75" customHeight="1" thickBot="1">
      <c r="A550" s="850"/>
      <c r="B550" s="804"/>
      <c r="C550" s="738"/>
      <c r="D550" s="804"/>
      <c r="E550" s="853"/>
      <c r="F550" s="787"/>
      <c r="G550" s="944"/>
      <c r="H550" s="702"/>
      <c r="I550" s="735"/>
      <c r="J550" s="555" t="s">
        <v>732</v>
      </c>
      <c r="K550" s="173" t="s">
        <v>2006</v>
      </c>
      <c r="L550" s="24">
        <v>10</v>
      </c>
      <c r="M550" s="738"/>
      <c r="N550" s="230">
        <v>90000</v>
      </c>
      <c r="O550" s="236">
        <v>1</v>
      </c>
      <c r="P550" s="14" t="s">
        <v>1161</v>
      </c>
      <c r="Q550" s="275">
        <v>9.37</v>
      </c>
      <c r="R550" s="275">
        <v>226161</v>
      </c>
      <c r="S550" s="1051">
        <v>158312.7</v>
      </c>
      <c r="T550" s="1041">
        <v>0.7</v>
      </c>
    </row>
    <row r="551" spans="1:20" ht="23.25" thickTop="1">
      <c r="A551" s="836" t="s">
        <v>1907</v>
      </c>
      <c r="B551" s="791" t="s">
        <v>2031</v>
      </c>
      <c r="C551" s="736" t="s">
        <v>1630</v>
      </c>
      <c r="D551" s="791"/>
      <c r="E551" s="736" t="s">
        <v>1834</v>
      </c>
      <c r="F551" s="791" t="s">
        <v>1963</v>
      </c>
      <c r="G551" s="792" t="s">
        <v>1015</v>
      </c>
      <c r="H551" s="707" t="s">
        <v>918</v>
      </c>
      <c r="I551" s="700">
        <v>8</v>
      </c>
      <c r="J551" s="580" t="s">
        <v>733</v>
      </c>
      <c r="K551" s="171" t="s">
        <v>321</v>
      </c>
      <c r="L551" s="21">
        <v>1</v>
      </c>
      <c r="M551" s="760" t="s">
        <v>2193</v>
      </c>
      <c r="N551" s="204">
        <v>1000</v>
      </c>
      <c r="O551" s="11">
        <v>1</v>
      </c>
      <c r="P551" s="34" t="s">
        <v>1160</v>
      </c>
      <c r="Q551" s="279">
        <v>9.37</v>
      </c>
      <c r="R551" s="279">
        <v>9370</v>
      </c>
      <c r="S551" s="1007">
        <v>6559</v>
      </c>
      <c r="T551" s="1039">
        <v>0.7</v>
      </c>
    </row>
    <row r="552" spans="1:20" ht="22.5">
      <c r="A552" s="837"/>
      <c r="B552" s="722"/>
      <c r="C552" s="834"/>
      <c r="D552" s="722"/>
      <c r="E552" s="834"/>
      <c r="F552" s="722"/>
      <c r="G552" s="793"/>
      <c r="H552" s="739"/>
      <c r="I552" s="701"/>
      <c r="J552" s="524" t="s">
        <v>734</v>
      </c>
      <c r="K552" s="151" t="s">
        <v>1551</v>
      </c>
      <c r="L552" s="20">
        <v>4</v>
      </c>
      <c r="M552" s="761"/>
      <c r="N552" s="196">
        <v>1000</v>
      </c>
      <c r="O552" s="10">
        <v>1</v>
      </c>
      <c r="P552" s="9" t="s">
        <v>1161</v>
      </c>
      <c r="Q552" s="255">
        <v>9.37</v>
      </c>
      <c r="R552" s="255">
        <v>18740</v>
      </c>
      <c r="S552" s="1052">
        <v>7496</v>
      </c>
      <c r="T552" s="1010">
        <v>0.4</v>
      </c>
    </row>
    <row r="553" spans="1:20" ht="11.25">
      <c r="A553" s="837"/>
      <c r="B553" s="722"/>
      <c r="C553" s="834"/>
      <c r="D553" s="722"/>
      <c r="E553" s="834"/>
      <c r="F553" s="722"/>
      <c r="G553" s="793"/>
      <c r="H553" s="739"/>
      <c r="I553" s="701"/>
      <c r="J553" s="524" t="s">
        <v>735</v>
      </c>
      <c r="K553" s="502" t="s">
        <v>1237</v>
      </c>
      <c r="L553" s="20">
        <v>4</v>
      </c>
      <c r="M553" s="761"/>
      <c r="N553" s="196">
        <v>1000</v>
      </c>
      <c r="O553" s="119">
        <v>1</v>
      </c>
      <c r="P553" s="9" t="s">
        <v>1160</v>
      </c>
      <c r="Q553" s="255">
        <v>9.37</v>
      </c>
      <c r="R553" s="255">
        <v>2342.5</v>
      </c>
      <c r="S553" s="1052">
        <v>937</v>
      </c>
      <c r="T553" s="1010">
        <v>0.4</v>
      </c>
    </row>
    <row r="554" spans="1:20" ht="25.5" customHeight="1">
      <c r="A554" s="838"/>
      <c r="B554" s="802"/>
      <c r="C554" s="835"/>
      <c r="D554" s="802"/>
      <c r="E554" s="835"/>
      <c r="F554" s="802"/>
      <c r="G554" s="794"/>
      <c r="H554" s="708"/>
      <c r="I554" s="693"/>
      <c r="J554" s="524" t="s">
        <v>736</v>
      </c>
      <c r="K554" s="268" t="s">
        <v>1742</v>
      </c>
      <c r="L554" s="20">
        <v>5</v>
      </c>
      <c r="M554" s="761"/>
      <c r="N554" s="196">
        <v>1000</v>
      </c>
      <c r="O554" s="10">
        <v>1</v>
      </c>
      <c r="P554" s="9" t="s">
        <v>1161</v>
      </c>
      <c r="Q554" s="255">
        <v>9.37</v>
      </c>
      <c r="R554" s="255">
        <v>18740</v>
      </c>
      <c r="S554" s="1052">
        <v>7496</v>
      </c>
      <c r="T554" s="1010">
        <v>0.4</v>
      </c>
    </row>
    <row r="555" spans="1:20" ht="12" customHeight="1">
      <c r="A555" s="845"/>
      <c r="B555" s="803"/>
      <c r="C555" s="847"/>
      <c r="D555" s="803"/>
      <c r="E555" s="847"/>
      <c r="F555" s="803"/>
      <c r="G555" s="833"/>
      <c r="H555" s="706"/>
      <c r="I555" s="695"/>
      <c r="J555" s="583" t="s">
        <v>737</v>
      </c>
      <c r="K555" s="269" t="s">
        <v>1244</v>
      </c>
      <c r="L555" s="31">
        <v>9</v>
      </c>
      <c r="M555" s="767"/>
      <c r="N555" s="196">
        <v>1000</v>
      </c>
      <c r="O555" s="10">
        <v>1</v>
      </c>
      <c r="P555" s="93" t="s">
        <v>1161</v>
      </c>
      <c r="Q555" s="278">
        <v>9.37</v>
      </c>
      <c r="R555" s="278">
        <v>1692.9</v>
      </c>
      <c r="S555" s="1110">
        <v>1185.03</v>
      </c>
      <c r="T555" s="1014">
        <v>0.7</v>
      </c>
    </row>
    <row r="556" spans="1:20" ht="12" thickBot="1">
      <c r="A556" s="850"/>
      <c r="B556" s="804"/>
      <c r="C556" s="738"/>
      <c r="D556" s="804"/>
      <c r="E556" s="738"/>
      <c r="F556" s="804"/>
      <c r="G556" s="827"/>
      <c r="H556" s="702"/>
      <c r="I556" s="735"/>
      <c r="J556" s="584" t="s">
        <v>738</v>
      </c>
      <c r="K556" s="153" t="s">
        <v>1002</v>
      </c>
      <c r="L556" s="63">
        <v>10</v>
      </c>
      <c r="M556" s="767"/>
      <c r="N556" s="197">
        <v>1000</v>
      </c>
      <c r="O556" s="118">
        <v>1</v>
      </c>
      <c r="P556" s="93" t="s">
        <v>1161</v>
      </c>
      <c r="Q556" s="278">
        <v>9.37</v>
      </c>
      <c r="R556" s="278">
        <v>2512.9</v>
      </c>
      <c r="S556" s="1009">
        <v>1759.03</v>
      </c>
      <c r="T556" s="1014">
        <v>0.7</v>
      </c>
    </row>
    <row r="557" spans="1:20" ht="30" customHeight="1" thickTop="1">
      <c r="A557" s="837" t="s">
        <v>1907</v>
      </c>
      <c r="B557" s="722" t="s">
        <v>2194</v>
      </c>
      <c r="C557" s="834" t="s">
        <v>405</v>
      </c>
      <c r="D557" s="722" t="s">
        <v>2195</v>
      </c>
      <c r="E557" s="834" t="s">
        <v>1834</v>
      </c>
      <c r="F557" s="722" t="s">
        <v>2196</v>
      </c>
      <c r="G557" s="792" t="s">
        <v>1016</v>
      </c>
      <c r="H557" s="739" t="s">
        <v>404</v>
      </c>
      <c r="I557" s="701">
        <v>6</v>
      </c>
      <c r="J557" s="559" t="s">
        <v>739</v>
      </c>
      <c r="K557" s="171" t="s">
        <v>321</v>
      </c>
      <c r="L557" s="23">
        <v>1</v>
      </c>
      <c r="M557" s="703" t="s">
        <v>406</v>
      </c>
      <c r="N557" s="315">
        <v>570</v>
      </c>
      <c r="O557" s="239">
        <v>1</v>
      </c>
      <c r="P557" s="13" t="s">
        <v>1160</v>
      </c>
      <c r="Q557" s="256">
        <v>9.37</v>
      </c>
      <c r="R557" s="256">
        <v>5340.9</v>
      </c>
      <c r="S557" s="1057">
        <v>3738.63</v>
      </c>
      <c r="T557" s="1039">
        <v>0.7</v>
      </c>
    </row>
    <row r="558" spans="1:20" ht="24.75" customHeight="1">
      <c r="A558" s="838"/>
      <c r="B558" s="802"/>
      <c r="C558" s="835"/>
      <c r="D558" s="802"/>
      <c r="E558" s="835"/>
      <c r="F558" s="802"/>
      <c r="G558" s="794"/>
      <c r="H558" s="708"/>
      <c r="I558" s="693"/>
      <c r="J558" s="524" t="s">
        <v>740</v>
      </c>
      <c r="K558" s="136" t="s">
        <v>2197</v>
      </c>
      <c r="L558" s="20">
        <v>3</v>
      </c>
      <c r="M558" s="704"/>
      <c r="N558" s="199">
        <v>570</v>
      </c>
      <c r="O558" s="237">
        <v>1</v>
      </c>
      <c r="P558" s="9" t="s">
        <v>1160</v>
      </c>
      <c r="Q558" s="255">
        <v>9.37</v>
      </c>
      <c r="R558" s="255">
        <v>10681.8</v>
      </c>
      <c r="S558" s="1052">
        <v>5340.9</v>
      </c>
      <c r="T558" s="1020">
        <v>0.5</v>
      </c>
    </row>
    <row r="559" spans="1:20" ht="12" customHeight="1">
      <c r="A559" s="838"/>
      <c r="B559" s="802"/>
      <c r="C559" s="835"/>
      <c r="D559" s="802"/>
      <c r="E559" s="835"/>
      <c r="F559" s="802"/>
      <c r="G559" s="794"/>
      <c r="H559" s="708"/>
      <c r="I559" s="693"/>
      <c r="J559" s="524" t="s">
        <v>741</v>
      </c>
      <c r="K559" s="136" t="s">
        <v>998</v>
      </c>
      <c r="L559" s="20">
        <v>9</v>
      </c>
      <c r="M559" s="704"/>
      <c r="N559" s="199">
        <v>570</v>
      </c>
      <c r="O559" s="239">
        <v>1</v>
      </c>
      <c r="P559" s="9" t="s">
        <v>1161</v>
      </c>
      <c r="Q559" s="255">
        <v>9.37</v>
      </c>
      <c r="R559" s="255">
        <v>964.9530000000001</v>
      </c>
      <c r="S559" s="1110">
        <v>675.4671000000001</v>
      </c>
      <c r="T559" s="1010">
        <v>0.7</v>
      </c>
    </row>
    <row r="560" spans="1:20" ht="21" customHeight="1">
      <c r="A560" s="838"/>
      <c r="B560" s="802"/>
      <c r="C560" s="835"/>
      <c r="D560" s="802"/>
      <c r="E560" s="835"/>
      <c r="F560" s="802"/>
      <c r="G560" s="794"/>
      <c r="H560" s="708"/>
      <c r="I560" s="693"/>
      <c r="J560" s="524" t="s">
        <v>742</v>
      </c>
      <c r="K560" s="174" t="s">
        <v>2166</v>
      </c>
      <c r="L560" s="20">
        <v>6</v>
      </c>
      <c r="M560" s="704"/>
      <c r="N560" s="199">
        <v>570</v>
      </c>
      <c r="O560" s="237">
        <v>1</v>
      </c>
      <c r="P560" s="9" t="s">
        <v>1161</v>
      </c>
      <c r="Q560" s="255">
        <v>9.37</v>
      </c>
      <c r="R560" s="255">
        <v>2670.45</v>
      </c>
      <c r="S560" s="1052">
        <v>1068.18</v>
      </c>
      <c r="T560" s="1020">
        <v>0.4</v>
      </c>
    </row>
    <row r="561" spans="1:20" ht="90.75" customHeight="1" thickBot="1">
      <c r="A561" s="845"/>
      <c r="B561" s="803"/>
      <c r="C561" s="847"/>
      <c r="D561" s="803"/>
      <c r="E561" s="847"/>
      <c r="F561" s="803"/>
      <c r="G561" s="827"/>
      <c r="H561" s="706"/>
      <c r="I561" s="695"/>
      <c r="J561" s="583" t="s">
        <v>743</v>
      </c>
      <c r="K561" s="172" t="s">
        <v>2167</v>
      </c>
      <c r="L561" s="31">
        <v>10</v>
      </c>
      <c r="M561" s="705"/>
      <c r="N561" s="366">
        <v>570</v>
      </c>
      <c r="O561" s="240">
        <v>1</v>
      </c>
      <c r="P561" s="93" t="s">
        <v>1161</v>
      </c>
      <c r="Q561" s="278">
        <v>9.37</v>
      </c>
      <c r="R561" s="275">
        <v>1432.353</v>
      </c>
      <c r="S561" s="1051">
        <v>1002.6471</v>
      </c>
      <c r="T561" s="1041">
        <v>0.7</v>
      </c>
    </row>
    <row r="562" spans="1:20" ht="12" customHeight="1" thickTop="1">
      <c r="A562" s="836" t="s">
        <v>1907</v>
      </c>
      <c r="B562" s="791" t="s">
        <v>2076</v>
      </c>
      <c r="C562" s="736" t="s">
        <v>2077</v>
      </c>
      <c r="D562" s="791"/>
      <c r="E562" s="736" t="s">
        <v>1834</v>
      </c>
      <c r="F562" s="791" t="s">
        <v>963</v>
      </c>
      <c r="G562" s="792" t="s">
        <v>1017</v>
      </c>
      <c r="H562" s="707" t="s">
        <v>2078</v>
      </c>
      <c r="I562" s="700">
        <v>9</v>
      </c>
      <c r="J562" s="580" t="s">
        <v>1838</v>
      </c>
      <c r="K562" s="171" t="s">
        <v>321</v>
      </c>
      <c r="L562" s="21">
        <v>1</v>
      </c>
      <c r="M562" s="694" t="s">
        <v>1552</v>
      </c>
      <c r="N562" s="315">
        <v>5458</v>
      </c>
      <c r="O562" s="241">
        <v>1</v>
      </c>
      <c r="P562" s="34" t="s">
        <v>1160</v>
      </c>
      <c r="Q562" s="279">
        <v>9.37</v>
      </c>
      <c r="R562" s="279">
        <v>51141.46</v>
      </c>
      <c r="S562" s="1007">
        <v>35799.022</v>
      </c>
      <c r="T562" s="1039">
        <v>0.7</v>
      </c>
    </row>
    <row r="563" spans="1:20" ht="12" customHeight="1">
      <c r="A563" s="837"/>
      <c r="B563" s="722"/>
      <c r="C563" s="834"/>
      <c r="D563" s="722"/>
      <c r="E563" s="834"/>
      <c r="F563" s="722"/>
      <c r="G563" s="793"/>
      <c r="H563" s="739"/>
      <c r="I563" s="701"/>
      <c r="J563" s="559" t="s">
        <v>1839</v>
      </c>
      <c r="K563" s="164" t="s">
        <v>1661</v>
      </c>
      <c r="L563" s="23">
        <v>4</v>
      </c>
      <c r="M563" s="703"/>
      <c r="N563" s="196">
        <v>5458</v>
      </c>
      <c r="O563" s="237">
        <v>1</v>
      </c>
      <c r="P563" s="9" t="s">
        <v>1160</v>
      </c>
      <c r="Q563" s="256">
        <v>9.37</v>
      </c>
      <c r="R563" s="256">
        <v>12785.365</v>
      </c>
      <c r="S563" s="1057">
        <v>2557.0730000000003</v>
      </c>
      <c r="T563" s="1056">
        <v>0.2</v>
      </c>
    </row>
    <row r="564" spans="1:20" ht="12" customHeight="1">
      <c r="A564" s="837"/>
      <c r="B564" s="722"/>
      <c r="C564" s="834"/>
      <c r="D564" s="722"/>
      <c r="E564" s="834"/>
      <c r="F564" s="722"/>
      <c r="G564" s="793"/>
      <c r="H564" s="739"/>
      <c r="I564" s="701"/>
      <c r="J564" s="559" t="s">
        <v>1472</v>
      </c>
      <c r="K564" s="164" t="s">
        <v>998</v>
      </c>
      <c r="L564" s="23">
        <v>9</v>
      </c>
      <c r="M564" s="703"/>
      <c r="N564" s="196">
        <v>5458</v>
      </c>
      <c r="O564" s="241">
        <v>1</v>
      </c>
      <c r="P564" s="13" t="s">
        <v>1161</v>
      </c>
      <c r="Q564" s="256">
        <v>9.37</v>
      </c>
      <c r="R564" s="256">
        <v>9239.8482</v>
      </c>
      <c r="S564" s="1110">
        <v>6467.8937399999995</v>
      </c>
      <c r="T564" s="1010">
        <v>0.7</v>
      </c>
    </row>
    <row r="565" spans="1:20" ht="29.25" customHeight="1">
      <c r="A565" s="838"/>
      <c r="B565" s="802"/>
      <c r="C565" s="835"/>
      <c r="D565" s="802"/>
      <c r="E565" s="835"/>
      <c r="F565" s="802"/>
      <c r="G565" s="794"/>
      <c r="H565" s="708"/>
      <c r="I565" s="693"/>
      <c r="J565" s="524" t="s">
        <v>744</v>
      </c>
      <c r="K565" s="174" t="s">
        <v>2079</v>
      </c>
      <c r="L565" s="20">
        <v>6</v>
      </c>
      <c r="M565" s="704"/>
      <c r="N565" s="196">
        <v>5458</v>
      </c>
      <c r="O565" s="239">
        <v>1</v>
      </c>
      <c r="P565" s="9" t="s">
        <v>1161</v>
      </c>
      <c r="Q565" s="255">
        <v>9.37</v>
      </c>
      <c r="R565" s="255">
        <v>25570.73</v>
      </c>
      <c r="S565" s="1052">
        <v>10228.292000000001</v>
      </c>
      <c r="T565" s="1010">
        <v>0.4</v>
      </c>
    </row>
    <row r="566" spans="1:20" ht="25.5" customHeight="1" thickBot="1">
      <c r="A566" s="838"/>
      <c r="B566" s="802"/>
      <c r="C566" s="835"/>
      <c r="D566" s="802"/>
      <c r="E566" s="835"/>
      <c r="F566" s="802"/>
      <c r="G566" s="827"/>
      <c r="H566" s="708"/>
      <c r="I566" s="693"/>
      <c r="J566" s="524" t="s">
        <v>745</v>
      </c>
      <c r="K566" s="174" t="s">
        <v>2191</v>
      </c>
      <c r="L566" s="20">
        <v>10</v>
      </c>
      <c r="M566" s="704"/>
      <c r="N566" s="200">
        <v>5458</v>
      </c>
      <c r="O566" s="237">
        <v>1</v>
      </c>
      <c r="P566" s="9" t="s">
        <v>1161</v>
      </c>
      <c r="Q566" s="255">
        <v>9.37</v>
      </c>
      <c r="R566" s="255">
        <v>13715.4082</v>
      </c>
      <c r="S566" s="1009">
        <v>9600.78574</v>
      </c>
      <c r="T566" s="1020">
        <v>0.7</v>
      </c>
    </row>
    <row r="567" spans="1:20" ht="12" customHeight="1" thickTop="1">
      <c r="A567" s="788" t="s">
        <v>1913</v>
      </c>
      <c r="B567" s="760" t="s">
        <v>1573</v>
      </c>
      <c r="C567" s="807" t="s">
        <v>1574</v>
      </c>
      <c r="D567" s="760"/>
      <c r="E567" s="791" t="s">
        <v>1834</v>
      </c>
      <c r="F567" s="791" t="s">
        <v>1963</v>
      </c>
      <c r="G567" s="792" t="s">
        <v>1018</v>
      </c>
      <c r="H567" s="707" t="s">
        <v>1553</v>
      </c>
      <c r="I567" s="755">
        <v>1</v>
      </c>
      <c r="J567" s="545" t="s">
        <v>746</v>
      </c>
      <c r="K567" s="152" t="s">
        <v>1837</v>
      </c>
      <c r="L567" s="95">
        <v>1</v>
      </c>
      <c r="M567" s="714" t="s">
        <v>1586</v>
      </c>
      <c r="N567" s="270">
        <v>4000</v>
      </c>
      <c r="O567" s="314">
        <v>1</v>
      </c>
      <c r="P567" s="314" t="s">
        <v>1160</v>
      </c>
      <c r="Q567" s="289">
        <v>9.37</v>
      </c>
      <c r="R567" s="289">
        <v>37480</v>
      </c>
      <c r="S567" s="289">
        <v>26236</v>
      </c>
      <c r="T567" s="1039">
        <v>0.7</v>
      </c>
    </row>
    <row r="568" spans="1:20" ht="69" customHeight="1" thickBot="1">
      <c r="A568" s="790"/>
      <c r="B568" s="761"/>
      <c r="C568" s="802"/>
      <c r="D568" s="802"/>
      <c r="E568" s="802"/>
      <c r="F568" s="802"/>
      <c r="G568" s="794"/>
      <c r="H568" s="708"/>
      <c r="I568" s="945"/>
      <c r="J568" s="524" t="s">
        <v>747</v>
      </c>
      <c r="K568" s="151" t="s">
        <v>2034</v>
      </c>
      <c r="L568" s="20">
        <v>11</v>
      </c>
      <c r="M568" s="715"/>
      <c r="N568" s="244">
        <v>4000</v>
      </c>
      <c r="O568" s="10">
        <v>1</v>
      </c>
      <c r="P568" s="9" t="s">
        <v>1160</v>
      </c>
      <c r="Q568" s="255">
        <v>9.37</v>
      </c>
      <c r="R568" s="255">
        <v>449760</v>
      </c>
      <c r="S568" s="254">
        <v>134928</v>
      </c>
      <c r="T568" s="1010">
        <v>0.3</v>
      </c>
    </row>
    <row r="569" spans="1:20" ht="12" customHeight="1" thickTop="1">
      <c r="A569" s="788" t="s">
        <v>1913</v>
      </c>
      <c r="B569" s="791" t="s">
        <v>1573</v>
      </c>
      <c r="C569" s="791" t="s">
        <v>1641</v>
      </c>
      <c r="D569" s="791"/>
      <c r="E569" s="791" t="s">
        <v>1834</v>
      </c>
      <c r="F569" s="791" t="s">
        <v>1963</v>
      </c>
      <c r="G569" s="792" t="s">
        <v>1019</v>
      </c>
      <c r="H569" s="707" t="s">
        <v>1920</v>
      </c>
      <c r="I569" s="755">
        <v>1</v>
      </c>
      <c r="J569" s="545" t="s">
        <v>748</v>
      </c>
      <c r="K569" s="149" t="s">
        <v>1837</v>
      </c>
      <c r="L569" s="95">
        <v>1</v>
      </c>
      <c r="M569" s="714" t="s">
        <v>1144</v>
      </c>
      <c r="N569" s="195">
        <v>5767</v>
      </c>
      <c r="O569" s="183">
        <v>1</v>
      </c>
      <c r="P569" s="314" t="s">
        <v>1160</v>
      </c>
      <c r="Q569" s="289">
        <v>9.37</v>
      </c>
      <c r="R569" s="289">
        <v>54036.79</v>
      </c>
      <c r="S569" s="283">
        <v>37825.75299999999</v>
      </c>
      <c r="T569" s="1039">
        <v>0.7</v>
      </c>
    </row>
    <row r="570" spans="1:20" ht="12" customHeight="1">
      <c r="A570" s="789"/>
      <c r="B570" s="722"/>
      <c r="C570" s="722"/>
      <c r="D570" s="722"/>
      <c r="E570" s="722"/>
      <c r="F570" s="722"/>
      <c r="G570" s="793"/>
      <c r="H570" s="739"/>
      <c r="I570" s="756"/>
      <c r="J570" s="542" t="s">
        <v>749</v>
      </c>
      <c r="K570" s="150" t="s">
        <v>1914</v>
      </c>
      <c r="L570" s="22">
        <v>3</v>
      </c>
      <c r="M570" s="715"/>
      <c r="N570" s="196">
        <v>5767</v>
      </c>
      <c r="O570" s="9">
        <v>1</v>
      </c>
      <c r="P570" s="10" t="s">
        <v>1161</v>
      </c>
      <c r="Q570" s="254">
        <v>9.37</v>
      </c>
      <c r="R570" s="254">
        <v>324220.74</v>
      </c>
      <c r="S570" s="255">
        <v>129688.296</v>
      </c>
      <c r="T570" s="1023">
        <v>0.4</v>
      </c>
    </row>
    <row r="571" spans="1:20" ht="12" customHeight="1">
      <c r="A571" s="790"/>
      <c r="B571" s="722"/>
      <c r="C571" s="722"/>
      <c r="D571" s="722"/>
      <c r="E571" s="802"/>
      <c r="F571" s="722"/>
      <c r="G571" s="793"/>
      <c r="H571" s="739"/>
      <c r="I571" s="756"/>
      <c r="J571" s="524" t="s">
        <v>750</v>
      </c>
      <c r="K571" s="151" t="s">
        <v>2034</v>
      </c>
      <c r="L571" s="20">
        <v>6</v>
      </c>
      <c r="M571" s="715"/>
      <c r="N571" s="199">
        <v>5767</v>
      </c>
      <c r="O571" s="13">
        <v>1</v>
      </c>
      <c r="P571" s="9" t="s">
        <v>1160</v>
      </c>
      <c r="Q571" s="255">
        <v>9.37</v>
      </c>
      <c r="R571" s="255">
        <v>1296882.96</v>
      </c>
      <c r="S571" s="256">
        <v>518753.184</v>
      </c>
      <c r="T571" s="1074">
        <v>0.4</v>
      </c>
    </row>
    <row r="572" spans="1:20" ht="29.25" customHeight="1" thickBot="1">
      <c r="A572" s="790"/>
      <c r="B572" s="722"/>
      <c r="C572" s="722"/>
      <c r="D572" s="722"/>
      <c r="E572" s="802"/>
      <c r="F572" s="722"/>
      <c r="G572" s="793"/>
      <c r="H572" s="739"/>
      <c r="I572" s="756"/>
      <c r="J572" s="559" t="s">
        <v>751</v>
      </c>
      <c r="K572" s="154" t="s">
        <v>1921</v>
      </c>
      <c r="L572" s="23">
        <v>10</v>
      </c>
      <c r="M572" s="715"/>
      <c r="N572" s="199">
        <v>5767</v>
      </c>
      <c r="O572" s="13">
        <v>1</v>
      </c>
      <c r="P572" s="13" t="s">
        <v>1160</v>
      </c>
      <c r="Q572" s="256">
        <v>9.37</v>
      </c>
      <c r="R572" s="256">
        <v>9186.2543</v>
      </c>
      <c r="S572" s="256">
        <v>3674.50172</v>
      </c>
      <c r="T572" s="1074">
        <v>0.4</v>
      </c>
    </row>
    <row r="573" spans="1:20" ht="12" customHeight="1" thickTop="1">
      <c r="A573" s="788" t="s">
        <v>1913</v>
      </c>
      <c r="B573" s="791" t="s">
        <v>1573</v>
      </c>
      <c r="C573" s="791" t="s">
        <v>1575</v>
      </c>
      <c r="D573" s="791"/>
      <c r="E573" s="791" t="s">
        <v>1834</v>
      </c>
      <c r="F573" s="714" t="s">
        <v>1963</v>
      </c>
      <c r="G573" s="792" t="s">
        <v>2136</v>
      </c>
      <c r="H573" s="707" t="s">
        <v>1145</v>
      </c>
      <c r="I573" s="755">
        <v>14</v>
      </c>
      <c r="J573" s="558" t="s">
        <v>1473</v>
      </c>
      <c r="K573" s="160" t="s">
        <v>1837</v>
      </c>
      <c r="L573" s="56">
        <v>1</v>
      </c>
      <c r="M573" s="723" t="s">
        <v>350</v>
      </c>
      <c r="N573" s="195">
        <v>100</v>
      </c>
      <c r="O573" s="183">
        <v>1</v>
      </c>
      <c r="P573" s="183" t="s">
        <v>1160</v>
      </c>
      <c r="Q573" s="283">
        <v>9.37</v>
      </c>
      <c r="R573" s="283">
        <v>937</v>
      </c>
      <c r="S573" s="283">
        <v>655.9</v>
      </c>
      <c r="T573" s="1039">
        <v>0.7</v>
      </c>
    </row>
    <row r="574" spans="1:20" ht="12" customHeight="1">
      <c r="A574" s="789"/>
      <c r="B574" s="722"/>
      <c r="C574" s="722"/>
      <c r="D574" s="722"/>
      <c r="E574" s="722"/>
      <c r="F574" s="715"/>
      <c r="G574" s="793"/>
      <c r="H574" s="739"/>
      <c r="I574" s="756"/>
      <c r="J574" s="524" t="s">
        <v>1474</v>
      </c>
      <c r="K574" s="151" t="s">
        <v>351</v>
      </c>
      <c r="L574" s="20">
        <v>5</v>
      </c>
      <c r="M574" s="724"/>
      <c r="N574" s="196">
        <v>5767</v>
      </c>
      <c r="O574" s="9">
        <v>1</v>
      </c>
      <c r="P574" s="9" t="s">
        <v>1160</v>
      </c>
      <c r="Q574" s="255">
        <v>9.37</v>
      </c>
      <c r="R574" s="255">
        <v>216147.16</v>
      </c>
      <c r="S574" s="255">
        <v>86458.864</v>
      </c>
      <c r="T574" s="1023">
        <v>0.4</v>
      </c>
    </row>
    <row r="575" spans="1:20" ht="12" customHeight="1">
      <c r="A575" s="789"/>
      <c r="B575" s="722"/>
      <c r="C575" s="722"/>
      <c r="D575" s="722"/>
      <c r="E575" s="722"/>
      <c r="F575" s="715"/>
      <c r="G575" s="793"/>
      <c r="H575" s="739"/>
      <c r="I575" s="756"/>
      <c r="J575" s="559" t="s">
        <v>752</v>
      </c>
      <c r="K575" s="153" t="s">
        <v>193</v>
      </c>
      <c r="L575" s="23">
        <v>9</v>
      </c>
      <c r="M575" s="724"/>
      <c r="N575" s="196">
        <v>5767</v>
      </c>
      <c r="O575" s="9">
        <v>1</v>
      </c>
      <c r="P575" s="9" t="s">
        <v>1160</v>
      </c>
      <c r="Q575" s="255">
        <v>9.37</v>
      </c>
      <c r="R575" s="255">
        <v>10628.0043</v>
      </c>
      <c r="S575" s="255">
        <v>7439.60301</v>
      </c>
      <c r="T575" s="1023">
        <v>0.7</v>
      </c>
    </row>
    <row r="576" spans="1:20" ht="69.75" customHeight="1" thickBot="1">
      <c r="A576" s="790"/>
      <c r="B576" s="722"/>
      <c r="C576" s="722"/>
      <c r="D576" s="722"/>
      <c r="E576" s="722"/>
      <c r="F576" s="715"/>
      <c r="G576" s="793"/>
      <c r="H576" s="739"/>
      <c r="I576" s="756"/>
      <c r="J576" s="559" t="s">
        <v>753</v>
      </c>
      <c r="K576" s="153" t="s">
        <v>352</v>
      </c>
      <c r="L576" s="23">
        <v>10</v>
      </c>
      <c r="M576" s="724"/>
      <c r="N576" s="199">
        <v>5767</v>
      </c>
      <c r="O576" s="13">
        <v>1</v>
      </c>
      <c r="P576" s="13" t="s">
        <v>1161</v>
      </c>
      <c r="Q576" s="256">
        <v>9.37</v>
      </c>
      <c r="R576" s="256">
        <v>32324.034999999996</v>
      </c>
      <c r="S576" s="255">
        <v>22626.824499999995</v>
      </c>
      <c r="T576" s="1074">
        <v>0.7</v>
      </c>
    </row>
    <row r="577" spans="1:20" ht="12" customHeight="1" thickTop="1">
      <c r="A577" s="788" t="s">
        <v>1913</v>
      </c>
      <c r="B577" s="791" t="s">
        <v>1573</v>
      </c>
      <c r="C577" s="791" t="s">
        <v>1576</v>
      </c>
      <c r="D577" s="791"/>
      <c r="E577" s="791" t="s">
        <v>1834</v>
      </c>
      <c r="F577" s="791" t="s">
        <v>1963</v>
      </c>
      <c r="G577" s="792" t="s">
        <v>2137</v>
      </c>
      <c r="H577" s="707" t="s">
        <v>354</v>
      </c>
      <c r="I577" s="755">
        <v>5</v>
      </c>
      <c r="J577" s="580" t="s">
        <v>964</v>
      </c>
      <c r="K577" s="149" t="s">
        <v>1837</v>
      </c>
      <c r="L577" s="21">
        <v>1</v>
      </c>
      <c r="M577" s="723" t="s">
        <v>353</v>
      </c>
      <c r="N577" s="195">
        <v>100</v>
      </c>
      <c r="O577" s="183">
        <v>1</v>
      </c>
      <c r="P577" s="34" t="s">
        <v>1160</v>
      </c>
      <c r="Q577" s="279">
        <v>9.37</v>
      </c>
      <c r="R577" s="279">
        <v>937</v>
      </c>
      <c r="S577" s="283">
        <v>655.9</v>
      </c>
      <c r="T577" s="1039">
        <v>0.7</v>
      </c>
    </row>
    <row r="578" spans="1:20" ht="12" customHeight="1">
      <c r="A578" s="789"/>
      <c r="B578" s="722"/>
      <c r="C578" s="722"/>
      <c r="D578" s="722"/>
      <c r="E578" s="722"/>
      <c r="F578" s="722"/>
      <c r="G578" s="793"/>
      <c r="H578" s="739"/>
      <c r="I578" s="756"/>
      <c r="J578" s="559" t="s">
        <v>965</v>
      </c>
      <c r="K578" s="151" t="s">
        <v>1253</v>
      </c>
      <c r="L578" s="23">
        <v>3</v>
      </c>
      <c r="M578" s="724"/>
      <c r="N578" s="196">
        <v>100</v>
      </c>
      <c r="O578" s="9">
        <v>1</v>
      </c>
      <c r="P578" s="13" t="s">
        <v>1161</v>
      </c>
      <c r="Q578" s="256">
        <v>9.37</v>
      </c>
      <c r="R578" s="256">
        <v>5622</v>
      </c>
      <c r="S578" s="255">
        <v>2248.8</v>
      </c>
      <c r="T578" s="1111">
        <v>0.4</v>
      </c>
    </row>
    <row r="579" spans="1:20" ht="12" customHeight="1">
      <c r="A579" s="789"/>
      <c r="B579" s="722"/>
      <c r="C579" s="722"/>
      <c r="D579" s="722"/>
      <c r="E579" s="722"/>
      <c r="F579" s="722"/>
      <c r="G579" s="793"/>
      <c r="H579" s="739"/>
      <c r="I579" s="756"/>
      <c r="J579" s="559" t="s">
        <v>754</v>
      </c>
      <c r="K579" s="151" t="s">
        <v>1918</v>
      </c>
      <c r="L579" s="23">
        <v>9</v>
      </c>
      <c r="M579" s="724"/>
      <c r="N579" s="199">
        <v>100</v>
      </c>
      <c r="O579" s="13">
        <v>1</v>
      </c>
      <c r="P579" s="13" t="s">
        <v>1161</v>
      </c>
      <c r="Q579" s="256">
        <v>9.37</v>
      </c>
      <c r="R579" s="256">
        <v>169.29</v>
      </c>
      <c r="S579" s="1112">
        <v>118.503</v>
      </c>
      <c r="T579" s="1074">
        <v>0.7</v>
      </c>
    </row>
    <row r="580" spans="1:20" ht="43.5" customHeight="1" thickBot="1">
      <c r="A580" s="790"/>
      <c r="B580" s="722"/>
      <c r="C580" s="722"/>
      <c r="D580" s="722"/>
      <c r="E580" s="802"/>
      <c r="F580" s="722"/>
      <c r="G580" s="793"/>
      <c r="H580" s="739"/>
      <c r="I580" s="756"/>
      <c r="J580" s="559" t="s">
        <v>755</v>
      </c>
      <c r="K580" s="163" t="s">
        <v>355</v>
      </c>
      <c r="L580" s="23">
        <v>10</v>
      </c>
      <c r="M580" s="724"/>
      <c r="N580" s="199">
        <v>100</v>
      </c>
      <c r="O580" s="13">
        <v>1</v>
      </c>
      <c r="P580" s="13" t="s">
        <v>1161</v>
      </c>
      <c r="Q580" s="256">
        <v>9.37</v>
      </c>
      <c r="R580" s="256">
        <v>251.29</v>
      </c>
      <c r="S580" s="255">
        <v>175.903</v>
      </c>
      <c r="T580" s="1074">
        <v>0.7</v>
      </c>
    </row>
    <row r="581" spans="1:20" ht="12" customHeight="1" thickTop="1">
      <c r="A581" s="752" t="s">
        <v>1913</v>
      </c>
      <c r="B581" s="714" t="s">
        <v>1573</v>
      </c>
      <c r="C581" s="714" t="s">
        <v>1577</v>
      </c>
      <c r="D581" s="714"/>
      <c r="E581" s="714" t="s">
        <v>1834</v>
      </c>
      <c r="F581" s="714" t="s">
        <v>1963</v>
      </c>
      <c r="G581" s="783" t="s">
        <v>2138</v>
      </c>
      <c r="H581" s="709" t="s">
        <v>1556</v>
      </c>
      <c r="I581" s="734">
        <v>10</v>
      </c>
      <c r="J581" s="558" t="s">
        <v>1475</v>
      </c>
      <c r="K581" s="149" t="s">
        <v>1837</v>
      </c>
      <c r="L581" s="56">
        <v>1</v>
      </c>
      <c r="M581" s="723" t="s">
        <v>1587</v>
      </c>
      <c r="N581" s="204">
        <v>100</v>
      </c>
      <c r="O581" s="34">
        <v>1</v>
      </c>
      <c r="P581" s="34" t="s">
        <v>1160</v>
      </c>
      <c r="Q581" s="283">
        <v>9.37</v>
      </c>
      <c r="R581" s="283">
        <v>937</v>
      </c>
      <c r="S581" s="279">
        <v>655.9</v>
      </c>
      <c r="T581" s="1039">
        <v>0.7</v>
      </c>
    </row>
    <row r="582" spans="1:20" ht="12" customHeight="1">
      <c r="A582" s="768"/>
      <c r="B582" s="715"/>
      <c r="C582" s="715"/>
      <c r="D582" s="715"/>
      <c r="E582" s="715"/>
      <c r="F582" s="715"/>
      <c r="G582" s="784"/>
      <c r="H582" s="710"/>
      <c r="I582" s="732"/>
      <c r="J582" s="581" t="s">
        <v>1476</v>
      </c>
      <c r="K582" s="156" t="s">
        <v>2181</v>
      </c>
      <c r="L582" s="33">
        <v>3</v>
      </c>
      <c r="M582" s="724"/>
      <c r="N582" s="196">
        <v>100</v>
      </c>
      <c r="O582" s="9">
        <v>1</v>
      </c>
      <c r="P582" s="32" t="s">
        <v>1160</v>
      </c>
      <c r="Q582" s="282">
        <v>9.37</v>
      </c>
      <c r="R582" s="1113">
        <v>11244</v>
      </c>
      <c r="S582" s="294">
        <v>3373.2</v>
      </c>
      <c r="T582" s="1023">
        <v>0.3</v>
      </c>
    </row>
    <row r="583" spans="1:20" ht="24" customHeight="1">
      <c r="A583" s="768"/>
      <c r="B583" s="715"/>
      <c r="C583" s="715"/>
      <c r="D583" s="715"/>
      <c r="E583" s="715"/>
      <c r="F583" s="715"/>
      <c r="G583" s="784"/>
      <c r="H583" s="710"/>
      <c r="I583" s="732"/>
      <c r="J583" s="581" t="s">
        <v>756</v>
      </c>
      <c r="K583" s="160" t="s">
        <v>2182</v>
      </c>
      <c r="L583" s="33">
        <v>3</v>
      </c>
      <c r="M583" s="724"/>
      <c r="N583" s="273">
        <v>100</v>
      </c>
      <c r="O583" s="32">
        <v>1</v>
      </c>
      <c r="P583" s="9" t="s">
        <v>1161</v>
      </c>
      <c r="Q583" s="255">
        <v>9.37</v>
      </c>
      <c r="R583" s="282">
        <v>937</v>
      </c>
      <c r="S583" s="282">
        <v>281.1</v>
      </c>
      <c r="T583" s="1022">
        <v>0.3</v>
      </c>
    </row>
    <row r="584" spans="1:20" ht="12" customHeight="1">
      <c r="A584" s="768"/>
      <c r="B584" s="715"/>
      <c r="C584" s="715"/>
      <c r="D584" s="715"/>
      <c r="E584" s="715"/>
      <c r="F584" s="715"/>
      <c r="G584" s="784"/>
      <c r="H584" s="710"/>
      <c r="I584" s="732"/>
      <c r="J584" s="524" t="s">
        <v>757</v>
      </c>
      <c r="K584" s="151" t="s">
        <v>1922</v>
      </c>
      <c r="L584" s="20">
        <v>8</v>
      </c>
      <c r="M584" s="724"/>
      <c r="N584" s="196">
        <v>5767</v>
      </c>
      <c r="O584" s="9">
        <v>1</v>
      </c>
      <c r="P584" s="9" t="s">
        <v>1161</v>
      </c>
      <c r="Q584" s="255">
        <v>9.37</v>
      </c>
      <c r="R584" s="255">
        <v>9186.2543</v>
      </c>
      <c r="S584" s="255">
        <v>2755.87629</v>
      </c>
      <c r="T584" s="1023">
        <v>0.3</v>
      </c>
    </row>
    <row r="585" spans="1:20" ht="12" customHeight="1">
      <c r="A585" s="768"/>
      <c r="B585" s="715"/>
      <c r="C585" s="715"/>
      <c r="D585" s="715"/>
      <c r="E585" s="715"/>
      <c r="F585" s="715"/>
      <c r="G585" s="784"/>
      <c r="H585" s="710"/>
      <c r="I585" s="732"/>
      <c r="J585" s="524" t="s">
        <v>758</v>
      </c>
      <c r="K585" s="151" t="s">
        <v>1923</v>
      </c>
      <c r="L585" s="20">
        <v>8</v>
      </c>
      <c r="M585" s="724"/>
      <c r="N585" s="199">
        <v>5767</v>
      </c>
      <c r="O585" s="13">
        <v>1</v>
      </c>
      <c r="P585" s="9" t="s">
        <v>1161</v>
      </c>
      <c r="Q585" s="255">
        <v>9.37</v>
      </c>
      <c r="R585" s="255">
        <v>216147.16</v>
      </c>
      <c r="S585" s="256">
        <v>86458.864</v>
      </c>
      <c r="T585" s="1074">
        <v>0.4</v>
      </c>
    </row>
    <row r="586" spans="1:20" ht="12" customHeight="1">
      <c r="A586" s="768"/>
      <c r="B586" s="715"/>
      <c r="C586" s="715"/>
      <c r="D586" s="715"/>
      <c r="E586" s="715"/>
      <c r="F586" s="715"/>
      <c r="G586" s="784"/>
      <c r="H586" s="710"/>
      <c r="I586" s="732"/>
      <c r="J586" s="559" t="s">
        <v>759</v>
      </c>
      <c r="K586" s="150" t="s">
        <v>1924</v>
      </c>
      <c r="L586" s="23">
        <v>8</v>
      </c>
      <c r="M586" s="724"/>
      <c r="N586" s="199">
        <v>5767</v>
      </c>
      <c r="O586" s="13">
        <v>1</v>
      </c>
      <c r="P586" s="13" t="s">
        <v>1161</v>
      </c>
      <c r="Q586" s="256">
        <v>9.37</v>
      </c>
      <c r="R586" s="256">
        <v>432294.32</v>
      </c>
      <c r="S586" s="256">
        <v>345835.456</v>
      </c>
      <c r="T586" s="1074">
        <v>0.8</v>
      </c>
    </row>
    <row r="587" spans="1:20" ht="12" customHeight="1">
      <c r="A587" s="768"/>
      <c r="B587" s="715"/>
      <c r="C587" s="715"/>
      <c r="D587" s="715"/>
      <c r="E587" s="715"/>
      <c r="F587" s="715"/>
      <c r="G587" s="784"/>
      <c r="H587" s="710"/>
      <c r="I587" s="732"/>
      <c r="J587" s="559" t="s">
        <v>760</v>
      </c>
      <c r="K587" s="150" t="s">
        <v>2183</v>
      </c>
      <c r="L587" s="23">
        <v>6</v>
      </c>
      <c r="M587" s="724"/>
      <c r="N587" s="199">
        <v>5767</v>
      </c>
      <c r="O587" s="13">
        <v>1</v>
      </c>
      <c r="P587" s="13" t="s">
        <v>1161</v>
      </c>
      <c r="Q587" s="256">
        <v>9.37</v>
      </c>
      <c r="R587" s="256">
        <v>432294.32</v>
      </c>
      <c r="S587" s="256">
        <v>172917.728</v>
      </c>
      <c r="T587" s="1074">
        <v>0.4</v>
      </c>
    </row>
    <row r="588" spans="1:20" ht="12" customHeight="1">
      <c r="A588" s="768"/>
      <c r="B588" s="715"/>
      <c r="C588" s="715"/>
      <c r="D588" s="715"/>
      <c r="E588" s="715"/>
      <c r="F588" s="715"/>
      <c r="G588" s="784"/>
      <c r="H588" s="710"/>
      <c r="I588" s="732"/>
      <c r="J588" s="559" t="s">
        <v>761</v>
      </c>
      <c r="K588" s="160" t="s">
        <v>193</v>
      </c>
      <c r="L588" s="23">
        <v>9</v>
      </c>
      <c r="M588" s="724"/>
      <c r="N588" s="199">
        <v>5767</v>
      </c>
      <c r="O588" s="13">
        <v>1</v>
      </c>
      <c r="P588" s="13" t="s">
        <v>1161</v>
      </c>
      <c r="Q588" s="256">
        <v>9.37</v>
      </c>
      <c r="R588" s="256">
        <v>14950.947499999998</v>
      </c>
      <c r="S588" s="256">
        <v>10465.663249999998</v>
      </c>
      <c r="T588" s="1074">
        <v>0.7</v>
      </c>
    </row>
    <row r="589" spans="1:20" ht="55.5" customHeight="1" thickBot="1">
      <c r="A589" s="782"/>
      <c r="B589" s="716"/>
      <c r="C589" s="716"/>
      <c r="D589" s="716"/>
      <c r="E589" s="716"/>
      <c r="F589" s="716"/>
      <c r="G589" s="823"/>
      <c r="H589" s="785"/>
      <c r="I589" s="733"/>
      <c r="J589" s="559" t="s">
        <v>762</v>
      </c>
      <c r="K589" s="159" t="s">
        <v>2184</v>
      </c>
      <c r="L589" s="23">
        <v>10</v>
      </c>
      <c r="M589" s="697"/>
      <c r="N589" s="273">
        <v>5767</v>
      </c>
      <c r="O589" s="32">
        <v>1</v>
      </c>
      <c r="P589" s="13" t="s">
        <v>1161</v>
      </c>
      <c r="Q589" s="256">
        <v>9.37</v>
      </c>
      <c r="R589" s="256">
        <v>14491.8943</v>
      </c>
      <c r="S589" s="255">
        <v>10144.326009999999</v>
      </c>
      <c r="T589" s="1022">
        <v>0.7</v>
      </c>
    </row>
    <row r="590" spans="1:20" ht="12" customHeight="1" thickTop="1">
      <c r="A590" s="788" t="s">
        <v>1913</v>
      </c>
      <c r="B590" s="791" t="s">
        <v>1573</v>
      </c>
      <c r="C590" s="791" t="s">
        <v>1578</v>
      </c>
      <c r="D590" s="791" t="s">
        <v>1925</v>
      </c>
      <c r="E590" s="791" t="s">
        <v>1834</v>
      </c>
      <c r="F590" s="791" t="s">
        <v>1963</v>
      </c>
      <c r="G590" s="792" t="s">
        <v>2139</v>
      </c>
      <c r="H590" s="707" t="s">
        <v>2185</v>
      </c>
      <c r="I590" s="755">
        <v>10</v>
      </c>
      <c r="J590" s="580" t="s">
        <v>966</v>
      </c>
      <c r="K590" s="160" t="s">
        <v>1837</v>
      </c>
      <c r="L590" s="21">
        <v>1</v>
      </c>
      <c r="M590" s="723" t="s">
        <v>353</v>
      </c>
      <c r="N590" s="195">
        <v>100</v>
      </c>
      <c r="O590" s="183">
        <v>1</v>
      </c>
      <c r="P590" s="34" t="s">
        <v>1160</v>
      </c>
      <c r="Q590" s="279">
        <v>9.37</v>
      </c>
      <c r="R590" s="279">
        <v>937</v>
      </c>
      <c r="S590" s="283">
        <v>655.9</v>
      </c>
      <c r="T590" s="1039">
        <v>0.7</v>
      </c>
    </row>
    <row r="591" spans="1:20" ht="12" customHeight="1">
      <c r="A591" s="789"/>
      <c r="B591" s="722"/>
      <c r="C591" s="722"/>
      <c r="D591" s="722"/>
      <c r="E591" s="722"/>
      <c r="F591" s="722"/>
      <c r="G591" s="793"/>
      <c r="H591" s="739"/>
      <c r="I591" s="756"/>
      <c r="J591" s="559" t="s">
        <v>967</v>
      </c>
      <c r="K591" s="151" t="s">
        <v>1926</v>
      </c>
      <c r="L591" s="23">
        <v>4</v>
      </c>
      <c r="M591" s="724"/>
      <c r="N591" s="196">
        <v>289</v>
      </c>
      <c r="O591" s="9">
        <v>1</v>
      </c>
      <c r="P591" s="13" t="s">
        <v>1161</v>
      </c>
      <c r="Q591" s="256">
        <v>9.37</v>
      </c>
      <c r="R591" s="256">
        <v>14267.93</v>
      </c>
      <c r="S591" s="255">
        <v>4280.378999999999</v>
      </c>
      <c r="T591" s="1023">
        <v>0.3</v>
      </c>
    </row>
    <row r="592" spans="1:20" ht="12" customHeight="1">
      <c r="A592" s="790"/>
      <c r="B592" s="722"/>
      <c r="C592" s="722"/>
      <c r="D592" s="722"/>
      <c r="E592" s="802"/>
      <c r="F592" s="722"/>
      <c r="G592" s="793"/>
      <c r="H592" s="739"/>
      <c r="I592" s="756"/>
      <c r="J592" s="559" t="s">
        <v>968</v>
      </c>
      <c r="K592" s="155" t="s">
        <v>1927</v>
      </c>
      <c r="L592" s="23">
        <v>6</v>
      </c>
      <c r="M592" s="724"/>
      <c r="N592" s="199">
        <v>289</v>
      </c>
      <c r="O592" s="13">
        <v>1</v>
      </c>
      <c r="P592" s="13" t="s">
        <v>1160</v>
      </c>
      <c r="Q592" s="256">
        <v>9.37</v>
      </c>
      <c r="R592" s="256">
        <v>5415.86</v>
      </c>
      <c r="S592" s="256">
        <v>2166.344</v>
      </c>
      <c r="T592" s="1074">
        <v>0.4</v>
      </c>
    </row>
    <row r="593" spans="1:20" ht="38.25" customHeight="1" thickBot="1">
      <c r="A593" s="790"/>
      <c r="B593" s="722"/>
      <c r="C593" s="722"/>
      <c r="D593" s="722"/>
      <c r="E593" s="802"/>
      <c r="F593" s="722"/>
      <c r="G593" s="793"/>
      <c r="H593" s="739"/>
      <c r="I593" s="756"/>
      <c r="J593" s="559" t="s">
        <v>763</v>
      </c>
      <c r="K593" s="161" t="s">
        <v>1928</v>
      </c>
      <c r="L593" s="23">
        <v>10</v>
      </c>
      <c r="M593" s="724"/>
      <c r="N593" s="199">
        <v>289</v>
      </c>
      <c r="O593" s="13">
        <v>1</v>
      </c>
      <c r="P593" s="13" t="s">
        <v>1161</v>
      </c>
      <c r="Q593" s="256">
        <v>9.37</v>
      </c>
      <c r="R593" s="256">
        <v>1645.2481</v>
      </c>
      <c r="S593" s="256">
        <v>1151.67367</v>
      </c>
      <c r="T593" s="1074">
        <v>0.7</v>
      </c>
    </row>
    <row r="594" spans="1:20" ht="12" customHeight="1" thickTop="1">
      <c r="A594" s="788" t="s">
        <v>1913</v>
      </c>
      <c r="B594" s="791" t="s">
        <v>1573</v>
      </c>
      <c r="C594" s="791" t="s">
        <v>1579</v>
      </c>
      <c r="D594" s="791"/>
      <c r="E594" s="791" t="s">
        <v>1834</v>
      </c>
      <c r="F594" s="791" t="s">
        <v>1963</v>
      </c>
      <c r="G594" s="792" t="s">
        <v>2140</v>
      </c>
      <c r="H594" s="707" t="s">
        <v>1557</v>
      </c>
      <c r="I594" s="755">
        <v>10</v>
      </c>
      <c r="J594" s="580" t="s">
        <v>969</v>
      </c>
      <c r="K594" s="152" t="s">
        <v>1837</v>
      </c>
      <c r="L594" s="21">
        <v>1</v>
      </c>
      <c r="M594" s="723" t="s">
        <v>1588</v>
      </c>
      <c r="N594" s="204">
        <v>14</v>
      </c>
      <c r="O594" s="34">
        <v>1</v>
      </c>
      <c r="P594" s="34" t="s">
        <v>1160</v>
      </c>
      <c r="Q594" s="279">
        <v>9.37</v>
      </c>
      <c r="R594" s="279">
        <v>131.18</v>
      </c>
      <c r="S594" s="279">
        <v>91.82599999999998</v>
      </c>
      <c r="T594" s="1039">
        <v>0.7</v>
      </c>
    </row>
    <row r="595" spans="1:20" ht="28.5" customHeight="1">
      <c r="A595" s="789"/>
      <c r="B595" s="722"/>
      <c r="C595" s="722"/>
      <c r="D595" s="722"/>
      <c r="E595" s="722"/>
      <c r="F595" s="722"/>
      <c r="G595" s="793"/>
      <c r="H595" s="739"/>
      <c r="I595" s="756"/>
      <c r="J595" s="559" t="s">
        <v>970</v>
      </c>
      <c r="K595" s="151" t="s">
        <v>1929</v>
      </c>
      <c r="L595" s="23">
        <v>3</v>
      </c>
      <c r="M595" s="724"/>
      <c r="N595" s="196">
        <v>14</v>
      </c>
      <c r="O595" s="9">
        <v>1</v>
      </c>
      <c r="P595" s="13" t="s">
        <v>1161</v>
      </c>
      <c r="Q595" s="256">
        <v>9.37</v>
      </c>
      <c r="R595" s="256">
        <v>393.54</v>
      </c>
      <c r="S595" s="255">
        <v>157.416</v>
      </c>
      <c r="T595" s="1023">
        <v>0.4</v>
      </c>
    </row>
    <row r="596" spans="1:20" ht="28.5" customHeight="1">
      <c r="A596" s="789"/>
      <c r="B596" s="722"/>
      <c r="C596" s="722"/>
      <c r="D596" s="722"/>
      <c r="E596" s="722"/>
      <c r="F596" s="722"/>
      <c r="G596" s="793"/>
      <c r="H596" s="739"/>
      <c r="I596" s="756"/>
      <c r="J596" s="559" t="s">
        <v>764</v>
      </c>
      <c r="K596" s="153" t="s">
        <v>193</v>
      </c>
      <c r="L596" s="23">
        <v>9</v>
      </c>
      <c r="M596" s="724"/>
      <c r="N596" s="196">
        <v>14</v>
      </c>
      <c r="O596" s="9">
        <v>1</v>
      </c>
      <c r="P596" s="13" t="s">
        <v>1161</v>
      </c>
      <c r="Q596" s="256">
        <v>9.37</v>
      </c>
      <c r="R596" s="256">
        <v>22.8606</v>
      </c>
      <c r="S596" s="255">
        <v>16.00242</v>
      </c>
      <c r="T596" s="1023">
        <v>0.7</v>
      </c>
    </row>
    <row r="597" spans="1:20" ht="24.75" customHeight="1" thickBot="1">
      <c r="A597" s="789"/>
      <c r="B597" s="722"/>
      <c r="C597" s="722"/>
      <c r="D597" s="722"/>
      <c r="E597" s="722"/>
      <c r="F597" s="722"/>
      <c r="G597" s="793"/>
      <c r="H597" s="739"/>
      <c r="I597" s="756"/>
      <c r="J597" s="559" t="s">
        <v>765</v>
      </c>
      <c r="K597" s="162" t="s">
        <v>2186</v>
      </c>
      <c r="L597" s="23">
        <v>10</v>
      </c>
      <c r="M597" s="724"/>
      <c r="N597" s="273">
        <v>14</v>
      </c>
      <c r="O597" s="32">
        <v>1</v>
      </c>
      <c r="P597" s="13" t="s">
        <v>1161</v>
      </c>
      <c r="Q597" s="256">
        <v>9.37</v>
      </c>
      <c r="R597" s="256">
        <v>35.1806</v>
      </c>
      <c r="S597" s="255">
        <v>14.07224</v>
      </c>
      <c r="T597" s="1022">
        <v>0.4</v>
      </c>
    </row>
    <row r="598" spans="1:20" ht="12" customHeight="1" thickTop="1">
      <c r="A598" s="752" t="s">
        <v>1913</v>
      </c>
      <c r="B598" s="714" t="s">
        <v>1573</v>
      </c>
      <c r="C598" s="714" t="s">
        <v>1580</v>
      </c>
      <c r="D598" s="714"/>
      <c r="E598" s="714" t="s">
        <v>1834</v>
      </c>
      <c r="F598" s="714" t="s">
        <v>1963</v>
      </c>
      <c r="G598" s="783" t="s">
        <v>2141</v>
      </c>
      <c r="H598" s="707" t="s">
        <v>1585</v>
      </c>
      <c r="I598" s="734">
        <v>5</v>
      </c>
      <c r="J598" s="541" t="s">
        <v>766</v>
      </c>
      <c r="K598" s="160" t="s">
        <v>1837</v>
      </c>
      <c r="L598" s="68">
        <v>1</v>
      </c>
      <c r="M598" s="714" t="s">
        <v>1588</v>
      </c>
      <c r="N598" s="272">
        <v>14</v>
      </c>
      <c r="O598" s="314">
        <v>1</v>
      </c>
      <c r="P598" s="11" t="s">
        <v>1160</v>
      </c>
      <c r="Q598" s="274">
        <v>9.37</v>
      </c>
      <c r="R598" s="274">
        <v>131.18</v>
      </c>
      <c r="S598" s="289">
        <v>91.82599999999998</v>
      </c>
      <c r="T598" s="1039">
        <v>0.7</v>
      </c>
    </row>
    <row r="599" spans="1:20" ht="12" customHeight="1">
      <c r="A599" s="768"/>
      <c r="B599" s="715"/>
      <c r="C599" s="715"/>
      <c r="D599" s="715"/>
      <c r="E599" s="715"/>
      <c r="F599" s="715"/>
      <c r="G599" s="784"/>
      <c r="H599" s="739"/>
      <c r="I599" s="732"/>
      <c r="J599" s="547" t="s">
        <v>767</v>
      </c>
      <c r="K599" s="150" t="s">
        <v>2187</v>
      </c>
      <c r="L599" s="88">
        <v>3</v>
      </c>
      <c r="M599" s="715"/>
      <c r="N599" s="244">
        <v>14</v>
      </c>
      <c r="O599" s="10">
        <v>1</v>
      </c>
      <c r="P599" s="119" t="s">
        <v>1161</v>
      </c>
      <c r="Q599" s="284">
        <v>9.37</v>
      </c>
      <c r="R599" s="284">
        <v>1311.8</v>
      </c>
      <c r="S599" s="254">
        <v>524.72</v>
      </c>
      <c r="T599" s="1023">
        <v>0.4</v>
      </c>
    </row>
    <row r="600" spans="1:20" ht="12" customHeight="1">
      <c r="A600" s="768"/>
      <c r="B600" s="715"/>
      <c r="C600" s="715"/>
      <c r="D600" s="715"/>
      <c r="E600" s="715"/>
      <c r="F600" s="715"/>
      <c r="G600" s="784"/>
      <c r="H600" s="739"/>
      <c r="I600" s="732"/>
      <c r="J600" s="547" t="s">
        <v>768</v>
      </c>
      <c r="K600" s="156" t="s">
        <v>1918</v>
      </c>
      <c r="L600" s="88">
        <v>9</v>
      </c>
      <c r="M600" s="715"/>
      <c r="N600" s="243">
        <v>14</v>
      </c>
      <c r="O600" s="119">
        <v>1</v>
      </c>
      <c r="P600" s="119" t="s">
        <v>1161</v>
      </c>
      <c r="Q600" s="284">
        <v>9.37</v>
      </c>
      <c r="R600" s="284">
        <v>26.5006</v>
      </c>
      <c r="S600" s="1112">
        <v>18.55042</v>
      </c>
      <c r="T600" s="1074">
        <v>0.7</v>
      </c>
    </row>
    <row r="601" spans="1:20" ht="27" customHeight="1" thickBot="1">
      <c r="A601" s="768"/>
      <c r="B601" s="715"/>
      <c r="C601" s="715"/>
      <c r="D601" s="715"/>
      <c r="E601" s="715"/>
      <c r="F601" s="715"/>
      <c r="G601" s="784"/>
      <c r="H601" s="739"/>
      <c r="I601" s="732"/>
      <c r="J601" s="547" t="s">
        <v>769</v>
      </c>
      <c r="K601" s="162" t="s">
        <v>415</v>
      </c>
      <c r="L601" s="88">
        <v>10</v>
      </c>
      <c r="M601" s="715"/>
      <c r="N601" s="243">
        <v>14</v>
      </c>
      <c r="O601" s="119">
        <v>1</v>
      </c>
      <c r="P601" s="119" t="s">
        <v>1161</v>
      </c>
      <c r="Q601" s="284">
        <v>9.37</v>
      </c>
      <c r="R601" s="284">
        <v>35.1806</v>
      </c>
      <c r="S601" s="255">
        <v>24.626419999999996</v>
      </c>
      <c r="T601" s="1074">
        <v>0.7</v>
      </c>
    </row>
    <row r="602" spans="1:20" ht="26.25" customHeight="1" thickBot="1" thickTop="1">
      <c r="A602" s="768"/>
      <c r="B602" s="715"/>
      <c r="C602" s="715"/>
      <c r="D602" s="715"/>
      <c r="E602" s="715"/>
      <c r="F602" s="715"/>
      <c r="G602" s="784"/>
      <c r="H602" s="739"/>
      <c r="I602" s="732"/>
      <c r="J602" s="547" t="s">
        <v>770</v>
      </c>
      <c r="K602" s="162" t="s">
        <v>416</v>
      </c>
      <c r="L602" s="88">
        <v>10</v>
      </c>
      <c r="M602" s="715"/>
      <c r="N602" s="243">
        <v>14</v>
      </c>
      <c r="O602" s="119">
        <v>1</v>
      </c>
      <c r="P602" s="119" t="s">
        <v>1161</v>
      </c>
      <c r="Q602" s="284">
        <v>9.37</v>
      </c>
      <c r="R602" s="284">
        <v>35.1806</v>
      </c>
      <c r="S602" s="255">
        <v>24.626419999999996</v>
      </c>
      <c r="T602" s="1074">
        <v>0.7</v>
      </c>
    </row>
    <row r="603" spans="1:20" ht="23.25" customHeight="1" thickBot="1" thickTop="1">
      <c r="A603" s="768"/>
      <c r="B603" s="715"/>
      <c r="C603" s="715"/>
      <c r="D603" s="715"/>
      <c r="E603" s="715"/>
      <c r="F603" s="715"/>
      <c r="G603" s="784"/>
      <c r="H603" s="739"/>
      <c r="I603" s="732"/>
      <c r="J603" s="547" t="s">
        <v>771</v>
      </c>
      <c r="K603" s="162" t="s">
        <v>417</v>
      </c>
      <c r="L603" s="88">
        <v>10</v>
      </c>
      <c r="M603" s="715"/>
      <c r="N603" s="243">
        <v>14</v>
      </c>
      <c r="O603" s="119">
        <v>1</v>
      </c>
      <c r="P603" s="119" t="s">
        <v>1161</v>
      </c>
      <c r="Q603" s="284">
        <v>9.37</v>
      </c>
      <c r="R603" s="284">
        <v>35.1806</v>
      </c>
      <c r="S603" s="255">
        <v>24.626419999999996</v>
      </c>
      <c r="T603" s="1074">
        <v>0.7</v>
      </c>
    </row>
    <row r="604" spans="1:20" ht="12" customHeight="1" thickTop="1">
      <c r="A604" s="788" t="s">
        <v>1913</v>
      </c>
      <c r="B604" s="714" t="s">
        <v>1573</v>
      </c>
      <c r="C604" s="714" t="s">
        <v>1581</v>
      </c>
      <c r="D604" s="714"/>
      <c r="E604" s="791" t="s">
        <v>1834</v>
      </c>
      <c r="F604" s="791" t="s">
        <v>1963</v>
      </c>
      <c r="G604" s="783" t="s">
        <v>2142</v>
      </c>
      <c r="H604" s="707" t="s">
        <v>2188</v>
      </c>
      <c r="I604" s="734">
        <v>5</v>
      </c>
      <c r="J604" s="541" t="s">
        <v>2119</v>
      </c>
      <c r="K604" s="160" t="s">
        <v>1837</v>
      </c>
      <c r="L604" s="68">
        <v>1</v>
      </c>
      <c r="M604" s="714" t="s">
        <v>353</v>
      </c>
      <c r="N604" s="272">
        <v>100</v>
      </c>
      <c r="O604" s="314">
        <v>1</v>
      </c>
      <c r="P604" s="11" t="s">
        <v>1160</v>
      </c>
      <c r="Q604" s="274">
        <v>9.37</v>
      </c>
      <c r="R604" s="274">
        <v>937</v>
      </c>
      <c r="S604" s="289">
        <v>655.9</v>
      </c>
      <c r="T604" s="1039">
        <v>0.7</v>
      </c>
    </row>
    <row r="605" spans="1:20" ht="12" customHeight="1">
      <c r="A605" s="789"/>
      <c r="B605" s="715"/>
      <c r="C605" s="715"/>
      <c r="D605" s="715"/>
      <c r="E605" s="722"/>
      <c r="F605" s="722"/>
      <c r="G605" s="784"/>
      <c r="H605" s="739"/>
      <c r="I605" s="732"/>
      <c r="J605" s="547" t="s">
        <v>2120</v>
      </c>
      <c r="K605" s="150" t="s">
        <v>2187</v>
      </c>
      <c r="L605" s="88">
        <v>3</v>
      </c>
      <c r="M605" s="715"/>
      <c r="N605" s="244">
        <v>100</v>
      </c>
      <c r="O605" s="10">
        <v>1</v>
      </c>
      <c r="P605" s="119" t="s">
        <v>1161</v>
      </c>
      <c r="Q605" s="284">
        <v>9.37</v>
      </c>
      <c r="R605" s="284">
        <v>2342.5</v>
      </c>
      <c r="S605" s="254">
        <v>937</v>
      </c>
      <c r="T605" s="1023">
        <v>0.4</v>
      </c>
    </row>
    <row r="606" spans="1:20" ht="12" customHeight="1">
      <c r="A606" s="789"/>
      <c r="B606" s="715"/>
      <c r="C606" s="715"/>
      <c r="D606" s="715"/>
      <c r="E606" s="722"/>
      <c r="F606" s="722"/>
      <c r="G606" s="784"/>
      <c r="H606" s="739"/>
      <c r="I606" s="732"/>
      <c r="J606" s="547" t="s">
        <v>2121</v>
      </c>
      <c r="K606" s="156" t="s">
        <v>1918</v>
      </c>
      <c r="L606" s="88">
        <v>9</v>
      </c>
      <c r="M606" s="715"/>
      <c r="N606" s="243">
        <v>100</v>
      </c>
      <c r="O606" s="119">
        <v>1</v>
      </c>
      <c r="P606" s="119" t="s">
        <v>1161</v>
      </c>
      <c r="Q606" s="284">
        <v>9.37</v>
      </c>
      <c r="R606" s="284">
        <v>169.29</v>
      </c>
      <c r="S606" s="1112">
        <v>118.503</v>
      </c>
      <c r="T606" s="1074">
        <v>0.7</v>
      </c>
    </row>
    <row r="607" spans="1:20" ht="25.5" customHeight="1" thickBot="1">
      <c r="A607" s="789"/>
      <c r="B607" s="715"/>
      <c r="C607" s="715"/>
      <c r="D607" s="715"/>
      <c r="E607" s="722"/>
      <c r="F607" s="722"/>
      <c r="G607" s="784"/>
      <c r="H607" s="739"/>
      <c r="I607" s="732"/>
      <c r="J607" s="547" t="s">
        <v>1477</v>
      </c>
      <c r="K607" s="162" t="s">
        <v>418</v>
      </c>
      <c r="L607" s="88">
        <v>10</v>
      </c>
      <c r="M607" s="715"/>
      <c r="N607" s="243">
        <v>100</v>
      </c>
      <c r="O607" s="119">
        <v>1</v>
      </c>
      <c r="P607" s="119" t="s">
        <v>1161</v>
      </c>
      <c r="Q607" s="284">
        <v>9.37</v>
      </c>
      <c r="R607" s="284">
        <v>560.5</v>
      </c>
      <c r="S607" s="255">
        <v>392.35</v>
      </c>
      <c r="T607" s="1074">
        <v>0.7</v>
      </c>
    </row>
    <row r="608" spans="1:20" ht="24" customHeight="1" thickBot="1" thickTop="1">
      <c r="A608" s="790"/>
      <c r="B608" s="715"/>
      <c r="C608" s="715"/>
      <c r="D608" s="715"/>
      <c r="E608" s="802"/>
      <c r="F608" s="722"/>
      <c r="G608" s="784"/>
      <c r="H608" s="739"/>
      <c r="I608" s="732"/>
      <c r="J608" s="547" t="s">
        <v>1478</v>
      </c>
      <c r="K608" s="162" t="s">
        <v>418</v>
      </c>
      <c r="L608" s="88">
        <v>10</v>
      </c>
      <c r="M608" s="715"/>
      <c r="N608" s="243">
        <v>100</v>
      </c>
      <c r="O608" s="119">
        <v>1</v>
      </c>
      <c r="P608" s="119" t="s">
        <v>1161</v>
      </c>
      <c r="Q608" s="284">
        <v>9.37</v>
      </c>
      <c r="R608" s="284">
        <v>560.5</v>
      </c>
      <c r="S608" s="255">
        <v>392.35</v>
      </c>
      <c r="T608" s="1074">
        <v>0.7</v>
      </c>
    </row>
    <row r="609" spans="1:20" ht="12" customHeight="1" thickTop="1">
      <c r="A609" s="788" t="s">
        <v>1913</v>
      </c>
      <c r="B609" s="791" t="s">
        <v>1589</v>
      </c>
      <c r="C609" s="791" t="s">
        <v>1583</v>
      </c>
      <c r="D609" s="791"/>
      <c r="E609" s="791" t="s">
        <v>1834</v>
      </c>
      <c r="F609" s="714" t="s">
        <v>1963</v>
      </c>
      <c r="G609" s="792" t="s">
        <v>2143</v>
      </c>
      <c r="H609" s="707" t="s">
        <v>1584</v>
      </c>
      <c r="I609" s="755">
        <v>5</v>
      </c>
      <c r="J609" s="580" t="s">
        <v>772</v>
      </c>
      <c r="K609" s="149" t="s">
        <v>1837</v>
      </c>
      <c r="L609" s="21">
        <v>1</v>
      </c>
      <c r="M609" s="760" t="s">
        <v>1582</v>
      </c>
      <c r="N609" s="204">
        <v>3208</v>
      </c>
      <c r="O609" s="34">
        <v>1</v>
      </c>
      <c r="P609" s="34" t="s">
        <v>1160</v>
      </c>
      <c r="Q609" s="279">
        <v>9.37</v>
      </c>
      <c r="R609" s="279">
        <v>30058.96</v>
      </c>
      <c r="S609" s="279">
        <v>21041.271999999997</v>
      </c>
      <c r="T609" s="1039">
        <v>0.7</v>
      </c>
    </row>
    <row r="610" spans="1:20" ht="12" customHeight="1">
      <c r="A610" s="789"/>
      <c r="B610" s="722"/>
      <c r="C610" s="722"/>
      <c r="D610" s="722"/>
      <c r="E610" s="722"/>
      <c r="F610" s="715"/>
      <c r="G610" s="793"/>
      <c r="H610" s="739"/>
      <c r="I610" s="756"/>
      <c r="J610" s="524" t="s">
        <v>773</v>
      </c>
      <c r="K610" s="150" t="s">
        <v>2227</v>
      </c>
      <c r="L610" s="20">
        <v>4</v>
      </c>
      <c r="M610" s="761"/>
      <c r="N610" s="196">
        <v>3208</v>
      </c>
      <c r="O610" s="9">
        <v>2</v>
      </c>
      <c r="P610" s="9" t="s">
        <v>1160</v>
      </c>
      <c r="Q610" s="255">
        <v>9.37</v>
      </c>
      <c r="R610" s="255">
        <v>15029.48</v>
      </c>
      <c r="S610" s="255">
        <v>6011.792</v>
      </c>
      <c r="T610" s="1023">
        <v>0.4</v>
      </c>
    </row>
    <row r="611" spans="1:20" ht="12" customHeight="1">
      <c r="A611" s="789"/>
      <c r="B611" s="722"/>
      <c r="C611" s="722"/>
      <c r="D611" s="722"/>
      <c r="E611" s="722"/>
      <c r="F611" s="715"/>
      <c r="G611" s="793"/>
      <c r="H611" s="739"/>
      <c r="I611" s="756"/>
      <c r="J611" s="524" t="s">
        <v>774</v>
      </c>
      <c r="K611" s="150" t="s">
        <v>1914</v>
      </c>
      <c r="L611" s="20">
        <v>3</v>
      </c>
      <c r="M611" s="761"/>
      <c r="N611" s="196">
        <v>3208</v>
      </c>
      <c r="O611" s="9">
        <v>2</v>
      </c>
      <c r="P611" s="9" t="s">
        <v>1161</v>
      </c>
      <c r="Q611" s="255">
        <v>9.37</v>
      </c>
      <c r="R611" s="255">
        <v>300589.6</v>
      </c>
      <c r="S611" s="255">
        <v>120235.84</v>
      </c>
      <c r="T611" s="1023">
        <v>0.4</v>
      </c>
    </row>
    <row r="612" spans="1:20" ht="12" customHeight="1">
      <c r="A612" s="789"/>
      <c r="B612" s="722"/>
      <c r="C612" s="722"/>
      <c r="D612" s="722"/>
      <c r="E612" s="722"/>
      <c r="F612" s="715"/>
      <c r="G612" s="793"/>
      <c r="H612" s="739"/>
      <c r="I612" s="756"/>
      <c r="J612" s="524" t="s">
        <v>775</v>
      </c>
      <c r="K612" s="150" t="s">
        <v>1915</v>
      </c>
      <c r="L612" s="20">
        <v>5</v>
      </c>
      <c r="M612" s="761"/>
      <c r="N612" s="196">
        <v>3208</v>
      </c>
      <c r="O612" s="9">
        <v>2</v>
      </c>
      <c r="P612" s="9" t="s">
        <v>1160</v>
      </c>
      <c r="Q612" s="255">
        <v>9.37</v>
      </c>
      <c r="R612" s="255">
        <v>60117.92</v>
      </c>
      <c r="S612" s="255">
        <v>24047.168</v>
      </c>
      <c r="T612" s="1023">
        <v>0.4</v>
      </c>
    </row>
    <row r="613" spans="1:20" ht="12" customHeight="1">
      <c r="A613" s="789"/>
      <c r="B613" s="722"/>
      <c r="C613" s="722"/>
      <c r="D613" s="722"/>
      <c r="E613" s="722"/>
      <c r="F613" s="715"/>
      <c r="G613" s="793"/>
      <c r="H613" s="739"/>
      <c r="I613" s="756"/>
      <c r="J613" s="583" t="s">
        <v>776</v>
      </c>
      <c r="K613" s="163" t="s">
        <v>193</v>
      </c>
      <c r="L613" s="31">
        <v>9</v>
      </c>
      <c r="M613" s="767"/>
      <c r="N613" s="196">
        <v>3208</v>
      </c>
      <c r="O613" s="9">
        <v>2</v>
      </c>
      <c r="P613" s="9" t="s">
        <v>1160</v>
      </c>
      <c r="Q613" s="255">
        <v>9.37</v>
      </c>
      <c r="R613" s="255">
        <v>11824.0464</v>
      </c>
      <c r="S613" s="255">
        <v>8276.83248</v>
      </c>
      <c r="T613" s="1023">
        <v>0.7</v>
      </c>
    </row>
    <row r="614" spans="1:20" ht="93.75" customHeight="1" thickBot="1">
      <c r="A614" s="790"/>
      <c r="B614" s="722"/>
      <c r="C614" s="722"/>
      <c r="D614" s="722"/>
      <c r="E614" s="802"/>
      <c r="F614" s="715"/>
      <c r="G614" s="793"/>
      <c r="H614" s="739"/>
      <c r="I614" s="756"/>
      <c r="J614" s="555" t="s">
        <v>777</v>
      </c>
      <c r="K614" s="162" t="s">
        <v>2189</v>
      </c>
      <c r="L614" s="24">
        <v>10</v>
      </c>
      <c r="M614" s="765"/>
      <c r="N614" s="252">
        <v>3208</v>
      </c>
      <c r="O614" s="14">
        <v>2</v>
      </c>
      <c r="P614" s="14" t="s">
        <v>1161</v>
      </c>
      <c r="Q614" s="275">
        <v>9.37</v>
      </c>
      <c r="R614" s="275">
        <v>16122.7664</v>
      </c>
      <c r="S614" s="255">
        <v>11285.93648</v>
      </c>
      <c r="T614" s="1114">
        <v>0.7</v>
      </c>
    </row>
    <row r="615" spans="1:20" ht="12" customHeight="1" thickTop="1">
      <c r="A615" s="788" t="s">
        <v>1913</v>
      </c>
      <c r="B615" s="791" t="s">
        <v>1977</v>
      </c>
      <c r="C615" s="791" t="s">
        <v>1709</v>
      </c>
      <c r="D615" s="791"/>
      <c r="E615" s="791" t="s">
        <v>1834</v>
      </c>
      <c r="F615" s="714" t="s">
        <v>1963</v>
      </c>
      <c r="G615" s="792" t="s">
        <v>2144</v>
      </c>
      <c r="H615" s="707" t="s">
        <v>1979</v>
      </c>
      <c r="I615" s="755">
        <v>14</v>
      </c>
      <c r="J615" s="580" t="s">
        <v>778</v>
      </c>
      <c r="K615" s="152" t="s">
        <v>1837</v>
      </c>
      <c r="L615" s="21">
        <v>1</v>
      </c>
      <c r="M615" s="723" t="s">
        <v>1978</v>
      </c>
      <c r="N615" s="195">
        <v>1153</v>
      </c>
      <c r="O615" s="183">
        <v>1</v>
      </c>
      <c r="P615" s="34" t="s">
        <v>1160</v>
      </c>
      <c r="Q615" s="279">
        <v>9.37</v>
      </c>
      <c r="R615" s="279">
        <v>10803.61</v>
      </c>
      <c r="S615" s="283">
        <v>7562.526999999998</v>
      </c>
      <c r="T615" s="1039">
        <v>0.7</v>
      </c>
    </row>
    <row r="616" spans="1:20" ht="28.5" customHeight="1">
      <c r="A616" s="789"/>
      <c r="B616" s="722"/>
      <c r="C616" s="722"/>
      <c r="D616" s="722"/>
      <c r="E616" s="722"/>
      <c r="F616" s="715"/>
      <c r="G616" s="793"/>
      <c r="H616" s="739"/>
      <c r="I616" s="756"/>
      <c r="J616" s="559" t="s">
        <v>779</v>
      </c>
      <c r="K616" s="151" t="s">
        <v>1246</v>
      </c>
      <c r="L616" s="23">
        <v>4</v>
      </c>
      <c r="M616" s="724"/>
      <c r="N616" s="196">
        <v>1153</v>
      </c>
      <c r="O616" s="9">
        <v>1</v>
      </c>
      <c r="P616" s="13" t="s">
        <v>1161</v>
      </c>
      <c r="Q616" s="256">
        <v>9.37</v>
      </c>
      <c r="R616" s="256">
        <v>78530.83</v>
      </c>
      <c r="S616" s="255">
        <v>31412.332000000002</v>
      </c>
      <c r="T616" s="1023">
        <v>0.4</v>
      </c>
    </row>
    <row r="617" spans="1:20" ht="12" customHeight="1">
      <c r="A617" s="789"/>
      <c r="B617" s="722"/>
      <c r="C617" s="722"/>
      <c r="D617" s="722"/>
      <c r="E617" s="722"/>
      <c r="F617" s="715"/>
      <c r="G617" s="793"/>
      <c r="H617" s="739"/>
      <c r="I617" s="756"/>
      <c r="J617" s="559" t="s">
        <v>780</v>
      </c>
      <c r="K617" s="155" t="s">
        <v>1980</v>
      </c>
      <c r="L617" s="23">
        <v>5</v>
      </c>
      <c r="M617" s="724"/>
      <c r="N617" s="199">
        <v>1153</v>
      </c>
      <c r="O617" s="13">
        <v>1</v>
      </c>
      <c r="P617" s="13" t="s">
        <v>1160</v>
      </c>
      <c r="Q617" s="256">
        <v>9.37</v>
      </c>
      <c r="R617" s="256">
        <v>43214.44</v>
      </c>
      <c r="S617" s="256">
        <v>17285.775999999998</v>
      </c>
      <c r="T617" s="1074">
        <v>0.4</v>
      </c>
    </row>
    <row r="618" spans="1:20" ht="12" customHeight="1" thickBot="1">
      <c r="A618" s="789"/>
      <c r="B618" s="722"/>
      <c r="C618" s="722"/>
      <c r="D618" s="722"/>
      <c r="E618" s="722"/>
      <c r="F618" s="715"/>
      <c r="G618" s="793"/>
      <c r="H618" s="739"/>
      <c r="I618" s="732"/>
      <c r="J618" s="559" t="s">
        <v>781</v>
      </c>
      <c r="K618" s="155" t="s">
        <v>1981</v>
      </c>
      <c r="L618" s="23">
        <v>5</v>
      </c>
      <c r="M618" s="724"/>
      <c r="N618" s="199">
        <v>1153</v>
      </c>
      <c r="O618" s="13">
        <v>1</v>
      </c>
      <c r="P618" s="13" t="s">
        <v>1160</v>
      </c>
      <c r="Q618" s="256">
        <v>9.37</v>
      </c>
      <c r="R618" s="256">
        <v>43214.44</v>
      </c>
      <c r="S618" s="256">
        <v>17285.775999999998</v>
      </c>
      <c r="T618" s="1074">
        <v>0.4</v>
      </c>
    </row>
    <row r="619" spans="1:20" ht="12" customHeight="1" thickTop="1">
      <c r="A619" s="752" t="s">
        <v>1913</v>
      </c>
      <c r="B619" s="714" t="s">
        <v>2198</v>
      </c>
      <c r="C619" s="714">
        <v>16</v>
      </c>
      <c r="D619" s="714"/>
      <c r="E619" s="714" t="s">
        <v>1834</v>
      </c>
      <c r="F619" s="714" t="s">
        <v>1963</v>
      </c>
      <c r="G619" s="783" t="s">
        <v>2145</v>
      </c>
      <c r="H619" s="709" t="s">
        <v>1558</v>
      </c>
      <c r="I619" s="734">
        <v>5</v>
      </c>
      <c r="J619" s="580" t="s">
        <v>782</v>
      </c>
      <c r="K619" s="152" t="s">
        <v>1837</v>
      </c>
      <c r="L619" s="21">
        <v>1</v>
      </c>
      <c r="M619" s="723" t="s">
        <v>2199</v>
      </c>
      <c r="N619" s="195">
        <v>100</v>
      </c>
      <c r="O619" s="183">
        <v>1</v>
      </c>
      <c r="P619" s="34" t="s">
        <v>1160</v>
      </c>
      <c r="Q619" s="279">
        <v>9.37</v>
      </c>
      <c r="R619" s="279">
        <v>937</v>
      </c>
      <c r="S619" s="283">
        <v>655.9</v>
      </c>
      <c r="T619" s="1039">
        <v>0.7</v>
      </c>
    </row>
    <row r="620" spans="1:20" ht="12" customHeight="1">
      <c r="A620" s="768"/>
      <c r="B620" s="715"/>
      <c r="C620" s="715"/>
      <c r="D620" s="715"/>
      <c r="E620" s="715"/>
      <c r="F620" s="715"/>
      <c r="G620" s="784"/>
      <c r="H620" s="710"/>
      <c r="I620" s="732"/>
      <c r="J620" s="559" t="s">
        <v>783</v>
      </c>
      <c r="K620" s="151" t="s">
        <v>2200</v>
      </c>
      <c r="L620" s="23">
        <v>3</v>
      </c>
      <c r="M620" s="724"/>
      <c r="N620" s="196">
        <v>20000</v>
      </c>
      <c r="O620" s="9">
        <v>1</v>
      </c>
      <c r="P620" s="13" t="s">
        <v>1160</v>
      </c>
      <c r="Q620" s="256">
        <v>9.37</v>
      </c>
      <c r="R620" s="256">
        <v>374800</v>
      </c>
      <c r="S620" s="255">
        <v>149920</v>
      </c>
      <c r="T620" s="1023">
        <v>0.4</v>
      </c>
    </row>
    <row r="621" spans="1:20" ht="12" customHeight="1">
      <c r="A621" s="768"/>
      <c r="B621" s="715"/>
      <c r="C621" s="715"/>
      <c r="D621" s="715"/>
      <c r="E621" s="715"/>
      <c r="F621" s="715"/>
      <c r="G621" s="784"/>
      <c r="H621" s="710"/>
      <c r="I621" s="732"/>
      <c r="J621" s="559" t="s">
        <v>784</v>
      </c>
      <c r="K621" s="155" t="s">
        <v>2201</v>
      </c>
      <c r="L621" s="23">
        <v>5</v>
      </c>
      <c r="M621" s="724"/>
      <c r="N621" s="199">
        <v>20000</v>
      </c>
      <c r="O621" s="13">
        <v>1</v>
      </c>
      <c r="P621" s="13" t="s">
        <v>1160</v>
      </c>
      <c r="Q621" s="256">
        <v>9.37</v>
      </c>
      <c r="R621" s="256">
        <v>93700</v>
      </c>
      <c r="S621" s="256">
        <v>28110</v>
      </c>
      <c r="T621" s="1074">
        <v>0.3</v>
      </c>
    </row>
    <row r="622" spans="1:20" ht="12" customHeight="1">
      <c r="A622" s="768"/>
      <c r="B622" s="715"/>
      <c r="C622" s="715"/>
      <c r="D622" s="715"/>
      <c r="E622" s="715"/>
      <c r="F622" s="715"/>
      <c r="G622" s="784"/>
      <c r="H622" s="710"/>
      <c r="I622" s="732"/>
      <c r="J622" s="559" t="s">
        <v>785</v>
      </c>
      <c r="K622" s="161" t="s">
        <v>193</v>
      </c>
      <c r="L622" s="23">
        <v>9</v>
      </c>
      <c r="M622" s="724"/>
      <c r="N622" s="199">
        <v>20000</v>
      </c>
      <c r="O622" s="13">
        <v>1</v>
      </c>
      <c r="P622" s="13" t="s">
        <v>1160</v>
      </c>
      <c r="Q622" s="256">
        <v>9.37</v>
      </c>
      <c r="R622" s="256">
        <v>33858</v>
      </c>
      <c r="S622" s="256">
        <v>23700.6</v>
      </c>
      <c r="T622" s="1074">
        <v>0.7</v>
      </c>
    </row>
    <row r="623" spans="1:20" ht="125.25" customHeight="1" thickBot="1">
      <c r="A623" s="782"/>
      <c r="B623" s="716"/>
      <c r="C623" s="716"/>
      <c r="D623" s="716"/>
      <c r="E623" s="716"/>
      <c r="F623" s="716"/>
      <c r="G623" s="823"/>
      <c r="H623" s="785"/>
      <c r="I623" s="733"/>
      <c r="J623" s="559" t="s">
        <v>786</v>
      </c>
      <c r="K623" s="163" t="s">
        <v>2202</v>
      </c>
      <c r="L623" s="23">
        <v>10</v>
      </c>
      <c r="M623" s="697"/>
      <c r="N623" s="273">
        <v>20000</v>
      </c>
      <c r="O623" s="13">
        <v>1</v>
      </c>
      <c r="P623" s="13" t="s">
        <v>1161</v>
      </c>
      <c r="Q623" s="256">
        <v>9.37</v>
      </c>
      <c r="R623" s="256">
        <v>50258</v>
      </c>
      <c r="S623" s="255">
        <v>35180.6</v>
      </c>
      <c r="T623" s="1074">
        <v>0.7</v>
      </c>
    </row>
    <row r="624" spans="1:20" ht="12" customHeight="1" thickTop="1">
      <c r="A624" s="788" t="s">
        <v>1913</v>
      </c>
      <c r="B624" s="791" t="s">
        <v>2203</v>
      </c>
      <c r="C624" s="791" t="s">
        <v>2204</v>
      </c>
      <c r="D624" s="791"/>
      <c r="E624" s="791" t="s">
        <v>1834</v>
      </c>
      <c r="F624" s="791" t="s">
        <v>1963</v>
      </c>
      <c r="G624" s="792" t="s">
        <v>2146</v>
      </c>
      <c r="H624" s="707" t="s">
        <v>2205</v>
      </c>
      <c r="I624" s="755">
        <v>12</v>
      </c>
      <c r="J624" s="580" t="s">
        <v>787</v>
      </c>
      <c r="K624" s="149" t="s">
        <v>1837</v>
      </c>
      <c r="L624" s="21">
        <v>1</v>
      </c>
      <c r="M624" s="742" t="s">
        <v>186</v>
      </c>
      <c r="N624" s="315">
        <v>0</v>
      </c>
      <c r="O624" s="345">
        <v>1</v>
      </c>
      <c r="P624" s="34" t="s">
        <v>1160</v>
      </c>
      <c r="Q624" s="279">
        <v>9.37</v>
      </c>
      <c r="R624" s="279">
        <v>0</v>
      </c>
      <c r="S624" s="283">
        <v>0</v>
      </c>
      <c r="T624" s="1039">
        <v>0.7</v>
      </c>
    </row>
    <row r="625" spans="1:20" ht="27.75" customHeight="1">
      <c r="A625" s="789"/>
      <c r="B625" s="722"/>
      <c r="C625" s="722"/>
      <c r="D625" s="722"/>
      <c r="E625" s="722"/>
      <c r="F625" s="722"/>
      <c r="G625" s="793"/>
      <c r="H625" s="739"/>
      <c r="I625" s="756"/>
      <c r="J625" s="559" t="s">
        <v>788</v>
      </c>
      <c r="K625" s="155" t="s">
        <v>2227</v>
      </c>
      <c r="L625" s="23">
        <v>3</v>
      </c>
      <c r="M625" s="743"/>
      <c r="N625" s="196">
        <v>0</v>
      </c>
      <c r="O625" s="41">
        <v>1</v>
      </c>
      <c r="P625" s="13" t="s">
        <v>1160</v>
      </c>
      <c r="Q625" s="256">
        <v>9.37</v>
      </c>
      <c r="R625" s="256">
        <v>0</v>
      </c>
      <c r="S625" s="255">
        <v>0</v>
      </c>
      <c r="T625" s="1023">
        <v>0.4</v>
      </c>
    </row>
    <row r="626" spans="1:20" ht="27.75" customHeight="1">
      <c r="A626" s="789"/>
      <c r="B626" s="722"/>
      <c r="C626" s="722"/>
      <c r="D626" s="722"/>
      <c r="E626" s="722"/>
      <c r="F626" s="722"/>
      <c r="G626" s="793"/>
      <c r="H626" s="739"/>
      <c r="I626" s="756"/>
      <c r="J626" s="559" t="s">
        <v>789</v>
      </c>
      <c r="K626" s="155" t="s">
        <v>998</v>
      </c>
      <c r="L626" s="23">
        <v>9</v>
      </c>
      <c r="M626" s="743"/>
      <c r="N626" s="196">
        <v>0</v>
      </c>
      <c r="O626" s="35">
        <v>1</v>
      </c>
      <c r="P626" s="13" t="s">
        <v>1161</v>
      </c>
      <c r="Q626" s="256">
        <v>9.37</v>
      </c>
      <c r="R626" s="256">
        <v>0</v>
      </c>
      <c r="S626" s="255">
        <v>0</v>
      </c>
      <c r="T626" s="1074">
        <v>0.7</v>
      </c>
    </row>
    <row r="627" spans="1:20" ht="30" customHeight="1">
      <c r="A627" s="789"/>
      <c r="B627" s="722"/>
      <c r="C627" s="722"/>
      <c r="D627" s="722"/>
      <c r="E627" s="802"/>
      <c r="F627" s="722"/>
      <c r="G627" s="793"/>
      <c r="H627" s="739"/>
      <c r="I627" s="756"/>
      <c r="J627" s="559" t="s">
        <v>790</v>
      </c>
      <c r="K627" s="155" t="s">
        <v>1133</v>
      </c>
      <c r="L627" s="23">
        <v>6</v>
      </c>
      <c r="M627" s="743"/>
      <c r="N627" s="196">
        <v>0</v>
      </c>
      <c r="O627" s="35">
        <v>1</v>
      </c>
      <c r="P627" s="13" t="s">
        <v>1161</v>
      </c>
      <c r="Q627" s="256">
        <v>9.37</v>
      </c>
      <c r="R627" s="256">
        <v>0</v>
      </c>
      <c r="S627" s="256">
        <v>0</v>
      </c>
      <c r="T627" s="1074">
        <v>0.4</v>
      </c>
    </row>
    <row r="628" spans="1:20" ht="50.25" customHeight="1" thickBot="1">
      <c r="A628" s="790"/>
      <c r="B628" s="722"/>
      <c r="C628" s="722"/>
      <c r="D628" s="722"/>
      <c r="E628" s="802"/>
      <c r="F628" s="722"/>
      <c r="G628" s="793"/>
      <c r="H628" s="739"/>
      <c r="I628" s="756"/>
      <c r="J628" s="559" t="s">
        <v>791</v>
      </c>
      <c r="K628" s="163" t="s">
        <v>2206</v>
      </c>
      <c r="L628" s="23">
        <v>10</v>
      </c>
      <c r="M628" s="743"/>
      <c r="N628" s="200">
        <v>0</v>
      </c>
      <c r="O628" s="35">
        <v>1</v>
      </c>
      <c r="P628" s="13" t="s">
        <v>1161</v>
      </c>
      <c r="Q628" s="256">
        <v>9.37</v>
      </c>
      <c r="R628" s="256">
        <v>0</v>
      </c>
      <c r="S628" s="255">
        <v>0</v>
      </c>
      <c r="T628" s="1074">
        <v>0.7</v>
      </c>
    </row>
    <row r="629" spans="1:20" ht="12" customHeight="1" thickTop="1">
      <c r="A629" s="788" t="s">
        <v>1913</v>
      </c>
      <c r="B629" s="791" t="s">
        <v>2203</v>
      </c>
      <c r="C629" s="791" t="s">
        <v>2207</v>
      </c>
      <c r="D629" s="791"/>
      <c r="E629" s="791" t="s">
        <v>1834</v>
      </c>
      <c r="F629" s="791" t="s">
        <v>1963</v>
      </c>
      <c r="G629" s="792" t="s">
        <v>2147</v>
      </c>
      <c r="H629" s="707" t="s">
        <v>2208</v>
      </c>
      <c r="I629" s="755">
        <v>2</v>
      </c>
      <c r="J629" s="580" t="s">
        <v>2122</v>
      </c>
      <c r="K629" s="152" t="s">
        <v>1837</v>
      </c>
      <c r="L629" s="21">
        <v>1</v>
      </c>
      <c r="M629" s="723" t="s">
        <v>186</v>
      </c>
      <c r="N629" s="273">
        <v>0</v>
      </c>
      <c r="O629" s="183">
        <v>1</v>
      </c>
      <c r="P629" s="34" t="s">
        <v>1160</v>
      </c>
      <c r="Q629" s="279">
        <v>9.37</v>
      </c>
      <c r="R629" s="279">
        <v>0</v>
      </c>
      <c r="S629" s="283">
        <v>0</v>
      </c>
      <c r="T629" s="1039">
        <v>0.7</v>
      </c>
    </row>
    <row r="630" spans="1:20" ht="21" customHeight="1">
      <c r="A630" s="789"/>
      <c r="B630" s="722"/>
      <c r="C630" s="722"/>
      <c r="D630" s="722"/>
      <c r="E630" s="722"/>
      <c r="F630" s="722"/>
      <c r="G630" s="793"/>
      <c r="H630" s="739"/>
      <c r="I630" s="756"/>
      <c r="J630" s="559" t="s">
        <v>2123</v>
      </c>
      <c r="K630" s="151" t="s">
        <v>2209</v>
      </c>
      <c r="L630" s="23">
        <v>5</v>
      </c>
      <c r="M630" s="724"/>
      <c r="N630" s="196">
        <v>0</v>
      </c>
      <c r="O630" s="9">
        <v>1</v>
      </c>
      <c r="P630" s="13" t="s">
        <v>1161</v>
      </c>
      <c r="Q630" s="256">
        <v>9.37</v>
      </c>
      <c r="R630" s="256">
        <v>0</v>
      </c>
      <c r="S630" s="255">
        <v>0</v>
      </c>
      <c r="T630" s="1023">
        <v>0.4</v>
      </c>
    </row>
    <row r="631" spans="1:20" ht="18.75" customHeight="1">
      <c r="A631" s="789"/>
      <c r="B631" s="722"/>
      <c r="C631" s="722"/>
      <c r="D631" s="722"/>
      <c r="E631" s="722"/>
      <c r="F631" s="722"/>
      <c r="G631" s="793"/>
      <c r="H631" s="739"/>
      <c r="I631" s="756"/>
      <c r="J631" s="559" t="s">
        <v>2124</v>
      </c>
      <c r="K631" s="163" t="s">
        <v>193</v>
      </c>
      <c r="L631" s="23">
        <v>9</v>
      </c>
      <c r="M631" s="724"/>
      <c r="N631" s="273">
        <v>0</v>
      </c>
      <c r="O631" s="32">
        <v>1</v>
      </c>
      <c r="P631" s="32" t="s">
        <v>1161</v>
      </c>
      <c r="Q631" s="282">
        <v>9.37</v>
      </c>
      <c r="R631" s="256">
        <v>0</v>
      </c>
      <c r="S631" s="255">
        <v>0</v>
      </c>
      <c r="T631" s="1074">
        <v>0.7</v>
      </c>
    </row>
    <row r="632" spans="1:20" ht="28.5" customHeight="1" thickBot="1">
      <c r="A632" s="789"/>
      <c r="B632" s="722"/>
      <c r="C632" s="722"/>
      <c r="D632" s="722"/>
      <c r="E632" s="802"/>
      <c r="F632" s="722"/>
      <c r="G632" s="793"/>
      <c r="H632" s="739"/>
      <c r="I632" s="756"/>
      <c r="J632" s="559" t="s">
        <v>1479</v>
      </c>
      <c r="K632" s="163" t="s">
        <v>2210</v>
      </c>
      <c r="L632" s="23">
        <v>10</v>
      </c>
      <c r="M632" s="724"/>
      <c r="N632" s="200">
        <v>0</v>
      </c>
      <c r="O632" s="365">
        <v>1</v>
      </c>
      <c r="P632" s="365" t="s">
        <v>1161</v>
      </c>
      <c r="Q632" s="483">
        <v>9.37</v>
      </c>
      <c r="R632" s="256">
        <v>0</v>
      </c>
      <c r="S632" s="255">
        <v>0</v>
      </c>
      <c r="T632" s="1074">
        <v>0.7</v>
      </c>
    </row>
    <row r="633" spans="1:20" ht="12" customHeight="1" thickTop="1">
      <c r="A633" s="788" t="s">
        <v>1913</v>
      </c>
      <c r="B633" s="791" t="s">
        <v>2203</v>
      </c>
      <c r="C633" s="791">
        <v>8</v>
      </c>
      <c r="D633" s="791"/>
      <c r="E633" s="791" t="s">
        <v>1834</v>
      </c>
      <c r="F633" s="791" t="s">
        <v>1963</v>
      </c>
      <c r="G633" s="792" t="s">
        <v>2148</v>
      </c>
      <c r="H633" s="707" t="s">
        <v>2211</v>
      </c>
      <c r="I633" s="755">
        <v>6</v>
      </c>
      <c r="J633" s="580" t="s">
        <v>792</v>
      </c>
      <c r="K633" s="149" t="s">
        <v>1837</v>
      </c>
      <c r="L633" s="21">
        <v>1</v>
      </c>
      <c r="M633" s="723" t="s">
        <v>186</v>
      </c>
      <c r="N633" s="273">
        <v>0</v>
      </c>
      <c r="O633" s="32">
        <v>1</v>
      </c>
      <c r="P633" s="13" t="s">
        <v>1160</v>
      </c>
      <c r="Q633" s="256">
        <v>9.37</v>
      </c>
      <c r="R633" s="279">
        <v>0</v>
      </c>
      <c r="S633" s="283">
        <v>0</v>
      </c>
      <c r="T633" s="1039">
        <v>0.7</v>
      </c>
    </row>
    <row r="634" spans="1:20" ht="12" customHeight="1">
      <c r="A634" s="789"/>
      <c r="B634" s="722"/>
      <c r="C634" s="722"/>
      <c r="D634" s="722"/>
      <c r="E634" s="722"/>
      <c r="F634" s="722"/>
      <c r="G634" s="793"/>
      <c r="H634" s="739"/>
      <c r="I634" s="756"/>
      <c r="J634" s="559" t="s">
        <v>793</v>
      </c>
      <c r="K634" s="151" t="s">
        <v>1886</v>
      </c>
      <c r="L634" s="23">
        <v>3</v>
      </c>
      <c r="M634" s="724"/>
      <c r="N634" s="196">
        <v>0</v>
      </c>
      <c r="O634" s="9">
        <v>1</v>
      </c>
      <c r="P634" s="13" t="s">
        <v>1160</v>
      </c>
      <c r="Q634" s="256">
        <v>9.37</v>
      </c>
      <c r="R634" s="256">
        <v>0</v>
      </c>
      <c r="S634" s="255">
        <v>0</v>
      </c>
      <c r="T634" s="1023">
        <v>0.4</v>
      </c>
    </row>
    <row r="635" spans="1:20" ht="18.75" customHeight="1">
      <c r="A635" s="789"/>
      <c r="B635" s="722"/>
      <c r="C635" s="722"/>
      <c r="D635" s="722"/>
      <c r="E635" s="802"/>
      <c r="F635" s="722"/>
      <c r="G635" s="793"/>
      <c r="H635" s="739"/>
      <c r="I635" s="756"/>
      <c r="J635" s="559" t="s">
        <v>794</v>
      </c>
      <c r="K635" s="155" t="s">
        <v>2212</v>
      </c>
      <c r="L635" s="23">
        <v>5</v>
      </c>
      <c r="M635" s="724"/>
      <c r="N635" s="199">
        <v>0</v>
      </c>
      <c r="O635" s="13">
        <v>1</v>
      </c>
      <c r="P635" s="13" t="s">
        <v>1161</v>
      </c>
      <c r="Q635" s="256">
        <v>9.37</v>
      </c>
      <c r="R635" s="256">
        <v>0</v>
      </c>
      <c r="S635" s="256">
        <v>0</v>
      </c>
      <c r="T635" s="1074">
        <v>0.4</v>
      </c>
    </row>
    <row r="636" spans="1:20" ht="44.25" customHeight="1" thickBot="1">
      <c r="A636" s="790"/>
      <c r="B636" s="722"/>
      <c r="C636" s="722"/>
      <c r="D636" s="722"/>
      <c r="E636" s="802"/>
      <c r="F636" s="722"/>
      <c r="G636" s="793"/>
      <c r="H636" s="739"/>
      <c r="I636" s="756"/>
      <c r="J636" s="559" t="s">
        <v>795</v>
      </c>
      <c r="K636" s="163" t="s">
        <v>2213</v>
      </c>
      <c r="L636" s="23">
        <v>9</v>
      </c>
      <c r="M636" s="724"/>
      <c r="N636" s="199">
        <v>0</v>
      </c>
      <c r="O636" s="13">
        <v>1</v>
      </c>
      <c r="P636" s="13" t="s">
        <v>1161</v>
      </c>
      <c r="Q636" s="256">
        <v>9.37</v>
      </c>
      <c r="R636" s="256">
        <v>0</v>
      </c>
      <c r="S636" s="255">
        <v>0</v>
      </c>
      <c r="T636" s="1074">
        <v>0.7</v>
      </c>
    </row>
    <row r="637" spans="1:20" ht="12" customHeight="1" thickTop="1">
      <c r="A637" s="788" t="s">
        <v>1913</v>
      </c>
      <c r="B637" s="791" t="s">
        <v>2214</v>
      </c>
      <c r="C637" s="791">
        <v>2</v>
      </c>
      <c r="D637" s="791"/>
      <c r="E637" s="791" t="s">
        <v>1834</v>
      </c>
      <c r="F637" s="791" t="s">
        <v>1963</v>
      </c>
      <c r="G637" s="792" t="s">
        <v>2149</v>
      </c>
      <c r="H637" s="707" t="s">
        <v>2215</v>
      </c>
      <c r="I637" s="755">
        <v>3</v>
      </c>
      <c r="J637" s="580" t="s">
        <v>796</v>
      </c>
      <c r="K637" s="152" t="s">
        <v>1837</v>
      </c>
      <c r="L637" s="21">
        <v>1</v>
      </c>
      <c r="M637" s="723" t="s">
        <v>186</v>
      </c>
      <c r="N637" s="195">
        <v>0</v>
      </c>
      <c r="O637" s="183">
        <v>1</v>
      </c>
      <c r="P637" s="34" t="s">
        <v>1160</v>
      </c>
      <c r="Q637" s="279">
        <v>9.37</v>
      </c>
      <c r="R637" s="279">
        <v>0</v>
      </c>
      <c r="S637" s="283">
        <v>0</v>
      </c>
      <c r="T637" s="1115">
        <v>0.7</v>
      </c>
    </row>
    <row r="638" spans="1:20" ht="12" customHeight="1">
      <c r="A638" s="789"/>
      <c r="B638" s="722"/>
      <c r="C638" s="722"/>
      <c r="D638" s="722"/>
      <c r="E638" s="722"/>
      <c r="F638" s="722"/>
      <c r="G638" s="793"/>
      <c r="H638" s="739"/>
      <c r="I638" s="756"/>
      <c r="J638" s="559" t="s">
        <v>797</v>
      </c>
      <c r="K638" s="150" t="s">
        <v>1743</v>
      </c>
      <c r="L638" s="23">
        <v>3</v>
      </c>
      <c r="M638" s="724"/>
      <c r="N638" s="196">
        <v>0</v>
      </c>
      <c r="O638" s="9">
        <v>1</v>
      </c>
      <c r="P638" s="13" t="s">
        <v>1160</v>
      </c>
      <c r="Q638" s="256">
        <v>9.37</v>
      </c>
      <c r="R638" s="256">
        <v>0</v>
      </c>
      <c r="S638" s="255">
        <v>0</v>
      </c>
      <c r="T638" s="1023">
        <v>0.4</v>
      </c>
    </row>
    <row r="639" spans="1:20" ht="50.25" customHeight="1" thickBot="1">
      <c r="A639" s="790"/>
      <c r="B639" s="722"/>
      <c r="C639" s="722"/>
      <c r="D639" s="722"/>
      <c r="E639" s="802"/>
      <c r="F639" s="722"/>
      <c r="G639" s="793"/>
      <c r="H639" s="739"/>
      <c r="I639" s="756"/>
      <c r="J639" s="559" t="s">
        <v>798</v>
      </c>
      <c r="K639" s="165" t="s">
        <v>2218</v>
      </c>
      <c r="L639" s="23">
        <v>10</v>
      </c>
      <c r="M639" s="724"/>
      <c r="N639" s="199">
        <v>0</v>
      </c>
      <c r="O639" s="13">
        <v>1</v>
      </c>
      <c r="P639" s="13" t="s">
        <v>1160</v>
      </c>
      <c r="Q639" s="256">
        <v>9.37</v>
      </c>
      <c r="R639" s="256">
        <v>0</v>
      </c>
      <c r="S639" s="256">
        <v>0</v>
      </c>
      <c r="T639" s="1074">
        <v>0.7</v>
      </c>
    </row>
    <row r="640" spans="1:20" ht="12" customHeight="1" thickTop="1">
      <c r="A640" s="788" t="s">
        <v>1913</v>
      </c>
      <c r="B640" s="791" t="s">
        <v>2214</v>
      </c>
      <c r="C640" s="791">
        <v>3.4</v>
      </c>
      <c r="D640" s="791"/>
      <c r="E640" s="791" t="s">
        <v>1834</v>
      </c>
      <c r="F640" s="714" t="s">
        <v>1963</v>
      </c>
      <c r="G640" s="792" t="s">
        <v>2150</v>
      </c>
      <c r="H640" s="707" t="s">
        <v>1569</v>
      </c>
      <c r="I640" s="755">
        <v>3</v>
      </c>
      <c r="J640" s="580" t="s">
        <v>799</v>
      </c>
      <c r="K640" s="149" t="s">
        <v>1837</v>
      </c>
      <c r="L640" s="21">
        <v>1</v>
      </c>
      <c r="M640" s="723" t="s">
        <v>1567</v>
      </c>
      <c r="N640" s="204">
        <v>12</v>
      </c>
      <c r="O640" s="423">
        <v>1</v>
      </c>
      <c r="P640" s="34" t="s">
        <v>1160</v>
      </c>
      <c r="Q640" s="279">
        <v>9.37</v>
      </c>
      <c r="R640" s="279">
        <v>112.44</v>
      </c>
      <c r="S640" s="279">
        <v>78.708</v>
      </c>
      <c r="T640" s="1039">
        <v>0.7</v>
      </c>
    </row>
    <row r="641" spans="1:20" ht="12" customHeight="1">
      <c r="A641" s="789"/>
      <c r="B641" s="722"/>
      <c r="C641" s="722"/>
      <c r="D641" s="722"/>
      <c r="E641" s="722"/>
      <c r="F641" s="715"/>
      <c r="G641" s="793"/>
      <c r="H641" s="739"/>
      <c r="I641" s="756"/>
      <c r="J641" s="559" t="s">
        <v>800</v>
      </c>
      <c r="K641" s="155" t="s">
        <v>2216</v>
      </c>
      <c r="L641" s="23">
        <v>3</v>
      </c>
      <c r="M641" s="724"/>
      <c r="N641" s="196">
        <v>12</v>
      </c>
      <c r="O641" s="9">
        <v>52</v>
      </c>
      <c r="P641" s="13" t="s">
        <v>1160</v>
      </c>
      <c r="Q641" s="256">
        <v>9.37</v>
      </c>
      <c r="R641" s="255">
        <v>5846.88</v>
      </c>
      <c r="S641" s="255">
        <v>1754.0639999999996</v>
      </c>
      <c r="T641" s="1023">
        <v>0.3</v>
      </c>
    </row>
    <row r="642" spans="1:20" ht="12" customHeight="1">
      <c r="A642" s="789"/>
      <c r="B642" s="722"/>
      <c r="C642" s="722"/>
      <c r="D642" s="722"/>
      <c r="E642" s="722"/>
      <c r="F642" s="715"/>
      <c r="G642" s="793"/>
      <c r="H642" s="739"/>
      <c r="I642" s="756"/>
      <c r="J642" s="559" t="s">
        <v>801</v>
      </c>
      <c r="K642" s="155" t="s">
        <v>2227</v>
      </c>
      <c r="L642" s="23">
        <v>4</v>
      </c>
      <c r="M642" s="724"/>
      <c r="N642" s="199">
        <v>12</v>
      </c>
      <c r="O642" s="13">
        <v>52</v>
      </c>
      <c r="P642" s="13" t="s">
        <v>1160</v>
      </c>
      <c r="Q642" s="256">
        <v>9.37</v>
      </c>
      <c r="R642" s="256">
        <v>1461.72</v>
      </c>
      <c r="S642" s="282">
        <v>438.5159999999999</v>
      </c>
      <c r="T642" s="1022">
        <v>0.3</v>
      </c>
    </row>
    <row r="643" spans="1:20" ht="12" customHeight="1">
      <c r="A643" s="789"/>
      <c r="B643" s="722"/>
      <c r="C643" s="722"/>
      <c r="D643" s="722"/>
      <c r="E643" s="722"/>
      <c r="F643" s="715"/>
      <c r="G643" s="793"/>
      <c r="H643" s="739"/>
      <c r="I643" s="756"/>
      <c r="J643" s="559" t="s">
        <v>802</v>
      </c>
      <c r="K643" s="150" t="s">
        <v>1568</v>
      </c>
      <c r="L643" s="23">
        <v>6</v>
      </c>
      <c r="M643" s="724"/>
      <c r="N643" s="196">
        <v>12</v>
      </c>
      <c r="O643" s="9">
        <v>52</v>
      </c>
      <c r="P643" s="13" t="s">
        <v>1160</v>
      </c>
      <c r="Q643" s="256">
        <v>9.37</v>
      </c>
      <c r="R643" s="256">
        <v>1461.72</v>
      </c>
      <c r="S643" s="255">
        <v>438.5159999999999</v>
      </c>
      <c r="T643" s="1023">
        <v>0.3</v>
      </c>
    </row>
    <row r="644" spans="1:20" ht="99" customHeight="1" thickBot="1">
      <c r="A644" s="790"/>
      <c r="B644" s="722"/>
      <c r="C644" s="722"/>
      <c r="D644" s="722"/>
      <c r="E644" s="722"/>
      <c r="F644" s="715"/>
      <c r="G644" s="793"/>
      <c r="H644" s="739"/>
      <c r="I644" s="756"/>
      <c r="J644" s="559" t="s">
        <v>803</v>
      </c>
      <c r="K644" s="165" t="s">
        <v>2220</v>
      </c>
      <c r="L644" s="23">
        <v>10</v>
      </c>
      <c r="M644" s="725"/>
      <c r="N644" s="199">
        <v>12</v>
      </c>
      <c r="O644" s="13">
        <v>52</v>
      </c>
      <c r="P644" s="13" t="s">
        <v>1160</v>
      </c>
      <c r="Q644" s="256">
        <v>9.37</v>
      </c>
      <c r="R644" s="256">
        <v>993.9696</v>
      </c>
      <c r="S644" s="256">
        <v>298.19088</v>
      </c>
      <c r="T644" s="1074">
        <v>0.3</v>
      </c>
    </row>
    <row r="645" spans="1:20" ht="12" customHeight="1" thickTop="1">
      <c r="A645" s="788" t="s">
        <v>1913</v>
      </c>
      <c r="B645" s="791" t="s">
        <v>2214</v>
      </c>
      <c r="C645" s="791">
        <v>5</v>
      </c>
      <c r="D645" s="791"/>
      <c r="E645" s="791" t="s">
        <v>1834</v>
      </c>
      <c r="F645" s="714" t="s">
        <v>1963</v>
      </c>
      <c r="G645" s="792" t="s">
        <v>2151</v>
      </c>
      <c r="H645" s="707" t="s">
        <v>2221</v>
      </c>
      <c r="I645" s="755">
        <v>3</v>
      </c>
      <c r="J645" s="580" t="s">
        <v>804</v>
      </c>
      <c r="K645" s="152" t="s">
        <v>1837</v>
      </c>
      <c r="L645" s="21">
        <v>1</v>
      </c>
      <c r="M645" s="723" t="s">
        <v>2222</v>
      </c>
      <c r="N645" s="195">
        <v>17</v>
      </c>
      <c r="O645" s="183">
        <v>1</v>
      </c>
      <c r="P645" s="34" t="s">
        <v>1160</v>
      </c>
      <c r="Q645" s="279">
        <v>9.37</v>
      </c>
      <c r="R645" s="279">
        <v>159.29</v>
      </c>
      <c r="S645" s="283">
        <v>111.50299999999999</v>
      </c>
      <c r="T645" s="1115">
        <v>0.7</v>
      </c>
    </row>
    <row r="646" spans="1:20" ht="12" customHeight="1">
      <c r="A646" s="789"/>
      <c r="B646" s="722"/>
      <c r="C646" s="722"/>
      <c r="D646" s="722"/>
      <c r="E646" s="722"/>
      <c r="F646" s="715"/>
      <c r="G646" s="793"/>
      <c r="H646" s="739"/>
      <c r="I646" s="756"/>
      <c r="J646" s="559" t="s">
        <v>2125</v>
      </c>
      <c r="K646" s="151" t="s">
        <v>2216</v>
      </c>
      <c r="L646" s="23">
        <v>3</v>
      </c>
      <c r="M646" s="724"/>
      <c r="N646" s="196">
        <v>17</v>
      </c>
      <c r="O646" s="9">
        <v>1</v>
      </c>
      <c r="P646" s="13" t="s">
        <v>1160</v>
      </c>
      <c r="Q646" s="256">
        <v>9.37</v>
      </c>
      <c r="R646" s="256">
        <v>637.16</v>
      </c>
      <c r="S646" s="255">
        <v>191.148</v>
      </c>
      <c r="T646" s="1023">
        <v>0.3</v>
      </c>
    </row>
    <row r="647" spans="1:20" ht="12" customHeight="1">
      <c r="A647" s="789"/>
      <c r="B647" s="722"/>
      <c r="C647" s="722"/>
      <c r="D647" s="722"/>
      <c r="E647" s="722"/>
      <c r="F647" s="715"/>
      <c r="G647" s="793"/>
      <c r="H647" s="739"/>
      <c r="I647" s="756"/>
      <c r="J647" s="559" t="s">
        <v>2126</v>
      </c>
      <c r="K647" s="150" t="s">
        <v>2217</v>
      </c>
      <c r="L647" s="23">
        <v>5</v>
      </c>
      <c r="M647" s="724"/>
      <c r="N647" s="199">
        <v>17</v>
      </c>
      <c r="O647" s="13">
        <v>1</v>
      </c>
      <c r="P647" s="13" t="s">
        <v>1160</v>
      </c>
      <c r="Q647" s="256">
        <v>9.37</v>
      </c>
      <c r="R647" s="256">
        <v>318.58</v>
      </c>
      <c r="S647" s="256">
        <v>95.574</v>
      </c>
      <c r="T647" s="1074">
        <v>0.3</v>
      </c>
    </row>
    <row r="648" spans="1:20" ht="59.25" customHeight="1" thickBot="1">
      <c r="A648" s="790"/>
      <c r="B648" s="722"/>
      <c r="C648" s="722"/>
      <c r="D648" s="722"/>
      <c r="E648" s="722"/>
      <c r="F648" s="715"/>
      <c r="G648" s="793"/>
      <c r="H648" s="739"/>
      <c r="I648" s="756"/>
      <c r="J648" s="559" t="s">
        <v>1480</v>
      </c>
      <c r="K648" s="165" t="s">
        <v>2218</v>
      </c>
      <c r="L648" s="23">
        <v>10</v>
      </c>
      <c r="M648" s="724"/>
      <c r="N648" s="199">
        <v>17</v>
      </c>
      <c r="O648" s="13">
        <v>1</v>
      </c>
      <c r="P648" s="13" t="s">
        <v>1160</v>
      </c>
      <c r="Q648" s="256">
        <v>9.37</v>
      </c>
      <c r="R648" s="256">
        <v>27.0793</v>
      </c>
      <c r="S648" s="256">
        <v>8.12379</v>
      </c>
      <c r="T648" s="1074">
        <v>0.3</v>
      </c>
    </row>
    <row r="649" spans="1:20" ht="12" customHeight="1" thickTop="1">
      <c r="A649" s="788" t="s">
        <v>1913</v>
      </c>
      <c r="B649" s="791" t="s">
        <v>2214</v>
      </c>
      <c r="C649" s="791" t="s">
        <v>2223</v>
      </c>
      <c r="D649" s="791"/>
      <c r="E649" s="791" t="s">
        <v>1834</v>
      </c>
      <c r="F649" s="791" t="s">
        <v>1963</v>
      </c>
      <c r="G649" s="792" t="s">
        <v>2152</v>
      </c>
      <c r="H649" s="707" t="s">
        <v>1571</v>
      </c>
      <c r="I649" s="755">
        <v>3</v>
      </c>
      <c r="J649" s="580" t="s">
        <v>805</v>
      </c>
      <c r="K649" s="149" t="s">
        <v>1837</v>
      </c>
      <c r="L649" s="21">
        <v>1</v>
      </c>
      <c r="M649" s="723" t="s">
        <v>1570</v>
      </c>
      <c r="N649" s="204">
        <v>12</v>
      </c>
      <c r="O649" s="423">
        <v>1</v>
      </c>
      <c r="P649" s="34" t="s">
        <v>1160</v>
      </c>
      <c r="Q649" s="279">
        <v>9.37</v>
      </c>
      <c r="R649" s="279">
        <v>112.44</v>
      </c>
      <c r="S649" s="279">
        <v>78.708</v>
      </c>
      <c r="T649" s="1039">
        <v>0.7</v>
      </c>
    </row>
    <row r="650" spans="1:20" ht="12" customHeight="1">
      <c r="A650" s="789"/>
      <c r="B650" s="722"/>
      <c r="C650" s="722"/>
      <c r="D650" s="722"/>
      <c r="E650" s="722"/>
      <c r="F650" s="722"/>
      <c r="G650" s="793"/>
      <c r="H650" s="739"/>
      <c r="I650" s="756"/>
      <c r="J650" s="559" t="s">
        <v>806</v>
      </c>
      <c r="K650" s="150" t="s">
        <v>1251</v>
      </c>
      <c r="L650" s="23">
        <v>3</v>
      </c>
      <c r="M650" s="724"/>
      <c r="N650" s="196">
        <v>12</v>
      </c>
      <c r="O650" s="9">
        <v>12</v>
      </c>
      <c r="P650" s="9" t="s">
        <v>1160</v>
      </c>
      <c r="Q650" s="255">
        <v>9.37</v>
      </c>
      <c r="R650" s="282">
        <v>2023.92</v>
      </c>
      <c r="S650" s="255">
        <v>809.5680000000001</v>
      </c>
      <c r="T650" s="1023">
        <v>0.4</v>
      </c>
    </row>
    <row r="651" spans="1:20" ht="12" customHeight="1">
      <c r="A651" s="789"/>
      <c r="B651" s="722"/>
      <c r="C651" s="722"/>
      <c r="D651" s="722"/>
      <c r="E651" s="722"/>
      <c r="F651" s="722"/>
      <c r="G651" s="793"/>
      <c r="H651" s="739"/>
      <c r="I651" s="756"/>
      <c r="J651" s="559" t="s">
        <v>807</v>
      </c>
      <c r="K651" s="150" t="s">
        <v>2227</v>
      </c>
      <c r="L651" s="23">
        <v>4</v>
      </c>
      <c r="M651" s="724"/>
      <c r="N651" s="199">
        <v>12</v>
      </c>
      <c r="O651" s="13">
        <v>12</v>
      </c>
      <c r="P651" s="13" t="s">
        <v>1160</v>
      </c>
      <c r="Q651" s="256">
        <v>9.37</v>
      </c>
      <c r="R651" s="255">
        <v>337.32</v>
      </c>
      <c r="S651" s="255">
        <v>202.392</v>
      </c>
      <c r="T651" s="1023">
        <v>0.6</v>
      </c>
    </row>
    <row r="652" spans="1:20" ht="12" customHeight="1">
      <c r="A652" s="789"/>
      <c r="B652" s="722"/>
      <c r="C652" s="722"/>
      <c r="D652" s="722"/>
      <c r="E652" s="722"/>
      <c r="F652" s="722"/>
      <c r="G652" s="793"/>
      <c r="H652" s="739"/>
      <c r="I652" s="756"/>
      <c r="J652" s="559" t="s">
        <v>808</v>
      </c>
      <c r="K652" s="150" t="s">
        <v>1572</v>
      </c>
      <c r="L652" s="23">
        <v>6</v>
      </c>
      <c r="M652" s="724"/>
      <c r="N652" s="196">
        <v>12</v>
      </c>
      <c r="O652" s="9">
        <v>12</v>
      </c>
      <c r="P652" s="13" t="s">
        <v>1160</v>
      </c>
      <c r="Q652" s="256">
        <v>9.37</v>
      </c>
      <c r="R652" s="256">
        <v>2698.56</v>
      </c>
      <c r="S652" s="255">
        <v>1619.136</v>
      </c>
      <c r="T652" s="1023">
        <v>0.6</v>
      </c>
    </row>
    <row r="653" spans="1:20" ht="85.5" customHeight="1" thickBot="1">
      <c r="A653" s="789"/>
      <c r="B653" s="722"/>
      <c r="C653" s="722"/>
      <c r="D653" s="722"/>
      <c r="E653" s="722"/>
      <c r="F653" s="722"/>
      <c r="G653" s="793"/>
      <c r="H653" s="739"/>
      <c r="I653" s="756"/>
      <c r="J653" s="559" t="s">
        <v>809</v>
      </c>
      <c r="K653" s="161" t="s">
        <v>2220</v>
      </c>
      <c r="L653" s="23">
        <v>10</v>
      </c>
      <c r="M653" s="724"/>
      <c r="N653" s="273">
        <v>12</v>
      </c>
      <c r="O653" s="32">
        <v>12</v>
      </c>
      <c r="P653" s="13" t="s">
        <v>1160</v>
      </c>
      <c r="Q653" s="256">
        <v>9.37</v>
      </c>
      <c r="R653" s="256">
        <v>229.3776</v>
      </c>
      <c r="S653" s="282">
        <v>137.62655999999998</v>
      </c>
      <c r="T653" s="1022">
        <v>0.6</v>
      </c>
    </row>
    <row r="654" spans="1:20" ht="12" customHeight="1" thickTop="1">
      <c r="A654" s="788" t="s">
        <v>1913</v>
      </c>
      <c r="B654" s="791" t="s">
        <v>2224</v>
      </c>
      <c r="C654" s="791">
        <v>5</v>
      </c>
      <c r="D654" s="791" t="s">
        <v>2225</v>
      </c>
      <c r="E654" s="791" t="s">
        <v>1834</v>
      </c>
      <c r="F654" s="791" t="s">
        <v>1963</v>
      </c>
      <c r="G654" s="792" t="s">
        <v>2153</v>
      </c>
      <c r="H654" s="707" t="s">
        <v>2226</v>
      </c>
      <c r="I654" s="755">
        <v>6</v>
      </c>
      <c r="J654" s="580" t="s">
        <v>2128</v>
      </c>
      <c r="K654" s="152" t="s">
        <v>1837</v>
      </c>
      <c r="L654" s="21">
        <v>1</v>
      </c>
      <c r="M654" s="723" t="s">
        <v>187</v>
      </c>
      <c r="N654" s="204">
        <v>1</v>
      </c>
      <c r="O654" s="34">
        <v>1</v>
      </c>
      <c r="P654" s="34" t="s">
        <v>1160</v>
      </c>
      <c r="Q654" s="279">
        <v>9.37</v>
      </c>
      <c r="R654" s="279">
        <v>9.37</v>
      </c>
      <c r="S654" s="279">
        <v>6.558999999999999</v>
      </c>
      <c r="T654" s="1039">
        <v>0.7</v>
      </c>
    </row>
    <row r="655" spans="1:20" ht="12" customHeight="1">
      <c r="A655" s="789"/>
      <c r="B655" s="722"/>
      <c r="C655" s="722"/>
      <c r="D655" s="722"/>
      <c r="E655" s="722"/>
      <c r="F655" s="722"/>
      <c r="G655" s="793"/>
      <c r="H655" s="739"/>
      <c r="I655" s="756"/>
      <c r="J655" s="559" t="s">
        <v>2129</v>
      </c>
      <c r="K655" s="163" t="s">
        <v>2200</v>
      </c>
      <c r="L655" s="23">
        <v>3</v>
      </c>
      <c r="M655" s="724"/>
      <c r="N655" s="196">
        <v>4</v>
      </c>
      <c r="O655" s="9">
        <v>1</v>
      </c>
      <c r="P655" s="13" t="s">
        <v>1160</v>
      </c>
      <c r="Q655" s="256">
        <v>9.37</v>
      </c>
      <c r="R655" s="256">
        <v>112.44</v>
      </c>
      <c r="S655" s="255">
        <v>33.732</v>
      </c>
      <c r="T655" s="1023">
        <v>0.3</v>
      </c>
    </row>
    <row r="656" spans="1:20" ht="12" customHeight="1">
      <c r="A656" s="789"/>
      <c r="B656" s="722"/>
      <c r="C656" s="722"/>
      <c r="D656" s="722"/>
      <c r="E656" s="722"/>
      <c r="F656" s="722"/>
      <c r="G656" s="793"/>
      <c r="H656" s="739"/>
      <c r="I656" s="756"/>
      <c r="J656" s="559" t="s">
        <v>2127</v>
      </c>
      <c r="K656" s="163" t="s">
        <v>2227</v>
      </c>
      <c r="L656" s="23">
        <v>4</v>
      </c>
      <c r="M656" s="724"/>
      <c r="N656" s="196">
        <v>4</v>
      </c>
      <c r="O656" s="9">
        <v>1</v>
      </c>
      <c r="P656" s="13" t="s">
        <v>1160</v>
      </c>
      <c r="Q656" s="256">
        <v>9.37</v>
      </c>
      <c r="R656" s="256">
        <v>9.37</v>
      </c>
      <c r="S656" s="255">
        <v>2.8109999999999995</v>
      </c>
      <c r="T656" s="1023">
        <v>0.3</v>
      </c>
    </row>
    <row r="657" spans="1:20" ht="12" customHeight="1">
      <c r="A657" s="789"/>
      <c r="B657" s="722"/>
      <c r="C657" s="722"/>
      <c r="D657" s="722"/>
      <c r="E657" s="722"/>
      <c r="F657" s="722"/>
      <c r="G657" s="793"/>
      <c r="H657" s="739"/>
      <c r="I657" s="756"/>
      <c r="J657" s="559" t="s">
        <v>1481</v>
      </c>
      <c r="K657" s="151" t="s">
        <v>2219</v>
      </c>
      <c r="L657" s="23">
        <v>6</v>
      </c>
      <c r="M657" s="724"/>
      <c r="N657" s="196">
        <v>4</v>
      </c>
      <c r="O657" s="9">
        <v>1</v>
      </c>
      <c r="P657" s="13" t="s">
        <v>1160</v>
      </c>
      <c r="Q657" s="256">
        <v>9.37</v>
      </c>
      <c r="R657" s="256">
        <v>112.44</v>
      </c>
      <c r="S657" s="255">
        <v>33.732</v>
      </c>
      <c r="T657" s="1023">
        <v>0.3</v>
      </c>
    </row>
    <row r="658" spans="1:20" ht="61.5" customHeight="1" thickBot="1">
      <c r="A658" s="790"/>
      <c r="B658" s="722"/>
      <c r="C658" s="722"/>
      <c r="D658" s="722"/>
      <c r="E658" s="722"/>
      <c r="F658" s="722"/>
      <c r="G658" s="793"/>
      <c r="H658" s="739"/>
      <c r="I658" s="756"/>
      <c r="J658" s="559" t="s">
        <v>1482</v>
      </c>
      <c r="K658" s="163" t="s">
        <v>2228</v>
      </c>
      <c r="L658" s="23">
        <v>10</v>
      </c>
      <c r="M658" s="724"/>
      <c r="N658" s="273">
        <v>4</v>
      </c>
      <c r="O658" s="13">
        <v>1</v>
      </c>
      <c r="P658" s="13" t="s">
        <v>1160</v>
      </c>
      <c r="Q658" s="256">
        <v>9.37</v>
      </c>
      <c r="R658" s="256">
        <v>6.3716</v>
      </c>
      <c r="S658" s="256">
        <v>1.9114799999999998</v>
      </c>
      <c r="T658" s="1074">
        <v>0.3</v>
      </c>
    </row>
    <row r="659" spans="1:20" ht="12" customHeight="1" thickTop="1">
      <c r="A659" s="788" t="s">
        <v>1913</v>
      </c>
      <c r="B659" s="791" t="s">
        <v>1037</v>
      </c>
      <c r="C659" s="791" t="s">
        <v>422</v>
      </c>
      <c r="D659" s="791"/>
      <c r="E659" s="791" t="s">
        <v>1834</v>
      </c>
      <c r="F659" s="791" t="s">
        <v>1963</v>
      </c>
      <c r="G659" s="792" t="s">
        <v>2154</v>
      </c>
      <c r="H659" s="707" t="s">
        <v>421</v>
      </c>
      <c r="I659" s="755">
        <v>14</v>
      </c>
      <c r="J659" s="580" t="s">
        <v>2130</v>
      </c>
      <c r="K659" s="170" t="s">
        <v>1837</v>
      </c>
      <c r="L659" s="21">
        <v>1</v>
      </c>
      <c r="M659" s="742" t="s">
        <v>420</v>
      </c>
      <c r="N659" s="315">
        <v>24579</v>
      </c>
      <c r="O659" s="82">
        <v>1</v>
      </c>
      <c r="P659" s="34" t="s">
        <v>1160</v>
      </c>
      <c r="Q659" s="279">
        <v>9.37</v>
      </c>
      <c r="R659" s="279">
        <v>230305.23</v>
      </c>
      <c r="S659" s="279">
        <v>161213.66099999996</v>
      </c>
      <c r="T659" s="1116">
        <v>0.7</v>
      </c>
    </row>
    <row r="660" spans="1:20" ht="15" customHeight="1">
      <c r="A660" s="789"/>
      <c r="B660" s="722"/>
      <c r="C660" s="722"/>
      <c r="D660" s="722"/>
      <c r="E660" s="722"/>
      <c r="F660" s="722"/>
      <c r="G660" s="793"/>
      <c r="H660" s="739"/>
      <c r="I660" s="756"/>
      <c r="J660" s="559" t="s">
        <v>2131</v>
      </c>
      <c r="K660" s="155" t="s">
        <v>1038</v>
      </c>
      <c r="L660" s="23">
        <v>5</v>
      </c>
      <c r="M660" s="743"/>
      <c r="N660" s="196">
        <v>24579</v>
      </c>
      <c r="O660" s="75">
        <v>1</v>
      </c>
      <c r="P660" s="13" t="s">
        <v>1160</v>
      </c>
      <c r="Q660" s="256">
        <v>9.37</v>
      </c>
      <c r="R660" s="256">
        <v>460610.46</v>
      </c>
      <c r="S660" s="282">
        <v>184244.184</v>
      </c>
      <c r="T660" s="1022">
        <v>0.4</v>
      </c>
    </row>
    <row r="661" spans="1:20" ht="12" customHeight="1">
      <c r="A661" s="789"/>
      <c r="B661" s="722"/>
      <c r="C661" s="722"/>
      <c r="D661" s="722"/>
      <c r="E661" s="722"/>
      <c r="F661" s="722"/>
      <c r="G661" s="793"/>
      <c r="H661" s="739"/>
      <c r="I661" s="756"/>
      <c r="J661" s="559" t="s">
        <v>1222</v>
      </c>
      <c r="K661" s="155" t="s">
        <v>1661</v>
      </c>
      <c r="L661" s="23">
        <v>4</v>
      </c>
      <c r="M661" s="743"/>
      <c r="N661" s="196">
        <v>248</v>
      </c>
      <c r="O661" s="41">
        <v>1</v>
      </c>
      <c r="P661" s="13" t="s">
        <v>1160</v>
      </c>
      <c r="Q661" s="256">
        <v>9.37</v>
      </c>
      <c r="R661" s="256">
        <v>580.94</v>
      </c>
      <c r="S661" s="278">
        <v>232.37599999999998</v>
      </c>
      <c r="T661" s="1022">
        <v>0.4</v>
      </c>
    </row>
    <row r="662" spans="1:20" ht="29.25" customHeight="1">
      <c r="A662" s="789"/>
      <c r="B662" s="722"/>
      <c r="C662" s="722"/>
      <c r="D662" s="722"/>
      <c r="E662" s="722"/>
      <c r="F662" s="722"/>
      <c r="G662" s="793"/>
      <c r="H662" s="739"/>
      <c r="I662" s="756"/>
      <c r="J662" s="559" t="s">
        <v>810</v>
      </c>
      <c r="K662" s="150" t="s">
        <v>419</v>
      </c>
      <c r="L662" s="23">
        <v>6</v>
      </c>
      <c r="M662" s="743"/>
      <c r="N662" s="196">
        <v>248</v>
      </c>
      <c r="O662" s="35">
        <v>1</v>
      </c>
      <c r="P662" s="13" t="s">
        <v>1161</v>
      </c>
      <c r="Q662" s="256">
        <v>9.37</v>
      </c>
      <c r="R662" s="256">
        <v>1161.88</v>
      </c>
      <c r="S662" s="255">
        <v>464.75199999999995</v>
      </c>
      <c r="T662" s="1074">
        <v>0.4</v>
      </c>
    </row>
    <row r="663" spans="1:20" ht="15" customHeight="1">
      <c r="A663" s="789"/>
      <c r="B663" s="722"/>
      <c r="C663" s="722"/>
      <c r="D663" s="722"/>
      <c r="E663" s="722"/>
      <c r="F663" s="722"/>
      <c r="G663" s="793"/>
      <c r="H663" s="739"/>
      <c r="I663" s="756"/>
      <c r="J663" s="559" t="s">
        <v>811</v>
      </c>
      <c r="K663" s="155" t="s">
        <v>1230</v>
      </c>
      <c r="L663" s="23">
        <v>9</v>
      </c>
      <c r="M663" s="743"/>
      <c r="N663" s="196">
        <v>24579</v>
      </c>
      <c r="O663" s="75">
        <v>1</v>
      </c>
      <c r="P663" s="13" t="s">
        <v>1161</v>
      </c>
      <c r="Q663" s="256">
        <v>9.37</v>
      </c>
      <c r="R663" s="256">
        <v>41118.2091</v>
      </c>
      <c r="S663" s="282">
        <v>28782.746369999997</v>
      </c>
      <c r="T663" s="1022">
        <v>0.7</v>
      </c>
    </row>
    <row r="664" spans="1:20" ht="62.25" customHeight="1" thickBot="1">
      <c r="A664" s="789"/>
      <c r="B664" s="722"/>
      <c r="C664" s="722"/>
      <c r="D664" s="722"/>
      <c r="E664" s="722"/>
      <c r="F664" s="722"/>
      <c r="G664" s="793"/>
      <c r="H664" s="739"/>
      <c r="I664" s="756"/>
      <c r="J664" s="559" t="s">
        <v>812</v>
      </c>
      <c r="K664" s="155" t="s">
        <v>1039</v>
      </c>
      <c r="L664" s="23">
        <v>10</v>
      </c>
      <c r="M664" s="743"/>
      <c r="N664" s="200">
        <v>24579</v>
      </c>
      <c r="O664" s="41">
        <v>1</v>
      </c>
      <c r="P664" s="13" t="s">
        <v>1161</v>
      </c>
      <c r="Q664" s="256">
        <v>9.37</v>
      </c>
      <c r="R664" s="256">
        <v>61764.5691</v>
      </c>
      <c r="S664" s="255">
        <v>43235.19837</v>
      </c>
      <c r="T664" s="1023">
        <v>0.7</v>
      </c>
    </row>
    <row r="665" spans="1:20" ht="12" customHeight="1" thickTop="1">
      <c r="A665" s="788" t="s">
        <v>1913</v>
      </c>
      <c r="B665" s="791" t="s">
        <v>1037</v>
      </c>
      <c r="C665" s="791" t="s">
        <v>1008</v>
      </c>
      <c r="D665" s="791"/>
      <c r="E665" s="791" t="s">
        <v>1834</v>
      </c>
      <c r="F665" s="791" t="s">
        <v>1963</v>
      </c>
      <c r="G665" s="792" t="s">
        <v>2155</v>
      </c>
      <c r="H665" s="707" t="s">
        <v>1042</v>
      </c>
      <c r="I665" s="755">
        <v>14</v>
      </c>
      <c r="J665" s="580" t="s">
        <v>2132</v>
      </c>
      <c r="K665" s="170" t="s">
        <v>1837</v>
      </c>
      <c r="L665" s="21">
        <v>1</v>
      </c>
      <c r="M665" s="723" t="s">
        <v>1041</v>
      </c>
      <c r="N665" s="195">
        <v>4</v>
      </c>
      <c r="O665" s="183">
        <v>1</v>
      </c>
      <c r="P665" s="34" t="s">
        <v>1160</v>
      </c>
      <c r="Q665" s="279">
        <v>9.37</v>
      </c>
      <c r="R665" s="279">
        <v>37.48</v>
      </c>
      <c r="S665" s="283">
        <v>26.235999999999997</v>
      </c>
      <c r="T665" s="1039">
        <v>0.7</v>
      </c>
    </row>
    <row r="666" spans="1:20" ht="12" customHeight="1">
      <c r="A666" s="789"/>
      <c r="B666" s="722"/>
      <c r="C666" s="722"/>
      <c r="D666" s="722"/>
      <c r="E666" s="722"/>
      <c r="F666" s="722"/>
      <c r="G666" s="793"/>
      <c r="H666" s="739"/>
      <c r="I666" s="756"/>
      <c r="J666" s="559" t="s">
        <v>2133</v>
      </c>
      <c r="K666" s="155" t="s">
        <v>1040</v>
      </c>
      <c r="L666" s="23">
        <v>3</v>
      </c>
      <c r="M666" s="724"/>
      <c r="N666" s="196">
        <v>4</v>
      </c>
      <c r="O666" s="9">
        <v>1</v>
      </c>
      <c r="P666" s="9" t="s">
        <v>1160</v>
      </c>
      <c r="Q666" s="255">
        <v>9.37</v>
      </c>
      <c r="R666" s="282">
        <v>18.74</v>
      </c>
      <c r="S666" s="255">
        <v>7.4959999999999996</v>
      </c>
      <c r="T666" s="1023">
        <v>0.4</v>
      </c>
    </row>
    <row r="667" spans="1:20" ht="12" customHeight="1">
      <c r="A667" s="789"/>
      <c r="B667" s="722"/>
      <c r="C667" s="722"/>
      <c r="D667" s="722"/>
      <c r="E667" s="722"/>
      <c r="F667" s="722"/>
      <c r="G667" s="793"/>
      <c r="H667" s="739"/>
      <c r="I667" s="756"/>
      <c r="J667" s="524" t="s">
        <v>1483</v>
      </c>
      <c r="K667" s="151" t="s">
        <v>1238</v>
      </c>
      <c r="L667" s="20">
        <v>4</v>
      </c>
      <c r="M667" s="724"/>
      <c r="N667" s="196">
        <v>4</v>
      </c>
      <c r="O667" s="9">
        <v>1</v>
      </c>
      <c r="P667" s="13" t="s">
        <v>1160</v>
      </c>
      <c r="Q667" s="256">
        <v>9.37</v>
      </c>
      <c r="R667" s="255">
        <v>9.37</v>
      </c>
      <c r="S667" s="256">
        <v>3.7479999999999998</v>
      </c>
      <c r="T667" s="1074">
        <v>0.4</v>
      </c>
    </row>
    <row r="668" spans="1:20" ht="23.25" customHeight="1">
      <c r="A668" s="790"/>
      <c r="B668" s="722"/>
      <c r="C668" s="722"/>
      <c r="D668" s="722"/>
      <c r="E668" s="802"/>
      <c r="F668" s="722"/>
      <c r="G668" s="793"/>
      <c r="H668" s="739"/>
      <c r="I668" s="756"/>
      <c r="J668" s="559" t="s">
        <v>813</v>
      </c>
      <c r="K668" s="155" t="s">
        <v>944</v>
      </c>
      <c r="L668" s="23">
        <v>6</v>
      </c>
      <c r="M668" s="724"/>
      <c r="N668" s="199">
        <v>4</v>
      </c>
      <c r="O668" s="13">
        <v>1</v>
      </c>
      <c r="P668" s="13" t="s">
        <v>1161</v>
      </c>
      <c r="Q668" s="256">
        <v>9.37</v>
      </c>
      <c r="R668" s="256">
        <v>18.74</v>
      </c>
      <c r="S668" s="256">
        <v>7.4959999999999996</v>
      </c>
      <c r="T668" s="1074">
        <v>0.4</v>
      </c>
    </row>
    <row r="669" spans="1:20" ht="12" customHeight="1">
      <c r="A669" s="790"/>
      <c r="B669" s="722"/>
      <c r="C669" s="722"/>
      <c r="D669" s="722"/>
      <c r="E669" s="802"/>
      <c r="F669" s="722"/>
      <c r="G669" s="793"/>
      <c r="H669" s="739"/>
      <c r="I669" s="756"/>
      <c r="J669" s="559" t="s">
        <v>814</v>
      </c>
      <c r="K669" s="155" t="s">
        <v>1230</v>
      </c>
      <c r="L669" s="23">
        <v>9</v>
      </c>
      <c r="M669" s="724"/>
      <c r="N669" s="196">
        <v>4</v>
      </c>
      <c r="O669" s="9">
        <v>1</v>
      </c>
      <c r="P669" s="13" t="s">
        <v>1161</v>
      </c>
      <c r="Q669" s="256">
        <v>9.37</v>
      </c>
      <c r="R669" s="256">
        <v>6.7716</v>
      </c>
      <c r="S669" s="1112">
        <v>4.74012</v>
      </c>
      <c r="T669" s="1074">
        <v>0.7</v>
      </c>
    </row>
    <row r="670" spans="1:20" ht="12" customHeight="1" thickBot="1">
      <c r="A670" s="790"/>
      <c r="B670" s="722"/>
      <c r="C670" s="722"/>
      <c r="D670" s="722"/>
      <c r="E670" s="802"/>
      <c r="F670" s="722"/>
      <c r="G670" s="793"/>
      <c r="H670" s="739"/>
      <c r="I670" s="756"/>
      <c r="J670" s="559" t="s">
        <v>815</v>
      </c>
      <c r="K670" s="150" t="s">
        <v>1043</v>
      </c>
      <c r="L670" s="23">
        <v>10</v>
      </c>
      <c r="M670" s="725"/>
      <c r="N670" s="199">
        <v>4</v>
      </c>
      <c r="O670" s="13">
        <v>1</v>
      </c>
      <c r="P670" s="13" t="s">
        <v>1161</v>
      </c>
      <c r="Q670" s="256">
        <v>9.37</v>
      </c>
      <c r="R670" s="256">
        <v>10.0516</v>
      </c>
      <c r="S670" s="255">
        <v>7.0361199999999995</v>
      </c>
      <c r="T670" s="1074">
        <v>0.7</v>
      </c>
    </row>
    <row r="671" spans="1:20" ht="12" customHeight="1" thickTop="1">
      <c r="A671" s="788" t="s">
        <v>1913</v>
      </c>
      <c r="B671" s="791" t="s">
        <v>1037</v>
      </c>
      <c r="C671" s="791" t="s">
        <v>1045</v>
      </c>
      <c r="D671" s="791"/>
      <c r="E671" s="791" t="s">
        <v>1834</v>
      </c>
      <c r="F671" s="791" t="s">
        <v>1963</v>
      </c>
      <c r="G671" s="792" t="s">
        <v>2156</v>
      </c>
      <c r="H671" s="707" t="s">
        <v>1983</v>
      </c>
      <c r="I671" s="755">
        <v>6</v>
      </c>
      <c r="J671" s="580" t="s">
        <v>1930</v>
      </c>
      <c r="K671" s="170" t="s">
        <v>1837</v>
      </c>
      <c r="L671" s="21">
        <v>1</v>
      </c>
      <c r="M671" s="760" t="s">
        <v>1044</v>
      </c>
      <c r="N671" s="204">
        <v>4</v>
      </c>
      <c r="O671" s="34">
        <v>1</v>
      </c>
      <c r="P671" s="34" t="s">
        <v>1160</v>
      </c>
      <c r="Q671" s="279">
        <v>9.37</v>
      </c>
      <c r="R671" s="279">
        <v>37.48</v>
      </c>
      <c r="S671" s="279">
        <v>26.235999999999997</v>
      </c>
      <c r="T671" s="1039">
        <v>0.7</v>
      </c>
    </row>
    <row r="672" spans="1:20" ht="12" customHeight="1">
      <c r="A672" s="789"/>
      <c r="B672" s="722"/>
      <c r="C672" s="722"/>
      <c r="D672" s="722"/>
      <c r="E672" s="722"/>
      <c r="F672" s="722"/>
      <c r="G672" s="793"/>
      <c r="H672" s="739"/>
      <c r="I672" s="756"/>
      <c r="J672" s="524" t="s">
        <v>1931</v>
      </c>
      <c r="K672" s="151" t="s">
        <v>1247</v>
      </c>
      <c r="L672" s="20">
        <v>4</v>
      </c>
      <c r="M672" s="761"/>
      <c r="N672" s="199">
        <v>4</v>
      </c>
      <c r="O672" s="13">
        <v>1</v>
      </c>
      <c r="P672" s="9" t="s">
        <v>1160</v>
      </c>
      <c r="Q672" s="255">
        <v>9.37</v>
      </c>
      <c r="R672" s="256">
        <v>9.37</v>
      </c>
      <c r="S672" s="256">
        <v>2.8109999999999995</v>
      </c>
      <c r="T672" s="1074">
        <v>0.3</v>
      </c>
    </row>
    <row r="673" spans="1:20" ht="24" customHeight="1">
      <c r="A673" s="789"/>
      <c r="B673" s="722"/>
      <c r="C673" s="722"/>
      <c r="D673" s="722"/>
      <c r="E673" s="722"/>
      <c r="F673" s="722"/>
      <c r="G673" s="793"/>
      <c r="H673" s="739"/>
      <c r="I673" s="756"/>
      <c r="J673" s="524" t="s">
        <v>1932</v>
      </c>
      <c r="K673" s="151" t="s">
        <v>179</v>
      </c>
      <c r="L673" s="20">
        <v>6</v>
      </c>
      <c r="M673" s="761"/>
      <c r="N673" s="199">
        <v>4</v>
      </c>
      <c r="O673" s="13">
        <v>1</v>
      </c>
      <c r="P673" s="9" t="s">
        <v>1160</v>
      </c>
      <c r="Q673" s="255">
        <v>9.37</v>
      </c>
      <c r="R673" s="255">
        <v>18.74</v>
      </c>
      <c r="S673" s="256">
        <v>5.621999999999999</v>
      </c>
      <c r="T673" s="1074">
        <v>0.3</v>
      </c>
    </row>
    <row r="674" spans="1:20" ht="54" customHeight="1" thickBot="1">
      <c r="A674" s="789"/>
      <c r="B674" s="722"/>
      <c r="C674" s="722"/>
      <c r="D674" s="722"/>
      <c r="E674" s="722"/>
      <c r="F674" s="722"/>
      <c r="G674" s="793"/>
      <c r="H674" s="739"/>
      <c r="I674" s="756"/>
      <c r="J674" s="524" t="s">
        <v>1223</v>
      </c>
      <c r="K674" s="151" t="s">
        <v>1239</v>
      </c>
      <c r="L674" s="20">
        <v>10</v>
      </c>
      <c r="M674" s="761"/>
      <c r="N674" s="199">
        <v>4</v>
      </c>
      <c r="O674" s="13">
        <v>1</v>
      </c>
      <c r="P674" s="9" t="s">
        <v>1160</v>
      </c>
      <c r="Q674" s="255">
        <v>9.37</v>
      </c>
      <c r="R674" s="255">
        <v>6.3716</v>
      </c>
      <c r="S674" s="256">
        <v>4.46012</v>
      </c>
      <c r="T674" s="1074">
        <v>0.7</v>
      </c>
    </row>
    <row r="675" spans="1:20" ht="12" customHeight="1" thickTop="1">
      <c r="A675" s="788" t="s">
        <v>1913</v>
      </c>
      <c r="B675" s="791" t="s">
        <v>1037</v>
      </c>
      <c r="C675" s="791" t="s">
        <v>1984</v>
      </c>
      <c r="D675" s="791"/>
      <c r="E675" s="791" t="s">
        <v>1834</v>
      </c>
      <c r="F675" s="791" t="s">
        <v>1963</v>
      </c>
      <c r="G675" s="792" t="s">
        <v>2157</v>
      </c>
      <c r="H675" s="707" t="s">
        <v>1985</v>
      </c>
      <c r="I675" s="755">
        <v>14</v>
      </c>
      <c r="J675" s="580" t="s">
        <v>1933</v>
      </c>
      <c r="K675" s="170" t="s">
        <v>1837</v>
      </c>
      <c r="L675" s="21">
        <v>1</v>
      </c>
      <c r="M675" s="723" t="s">
        <v>1986</v>
      </c>
      <c r="N675" s="195">
        <v>100</v>
      </c>
      <c r="O675" s="183">
        <v>1</v>
      </c>
      <c r="P675" s="34" t="s">
        <v>1160</v>
      </c>
      <c r="Q675" s="279">
        <v>9.37</v>
      </c>
      <c r="R675" s="279">
        <v>937</v>
      </c>
      <c r="S675" s="283">
        <v>655.9</v>
      </c>
      <c r="T675" s="1039">
        <v>0.7</v>
      </c>
    </row>
    <row r="676" spans="1:20" ht="12" customHeight="1">
      <c r="A676" s="789"/>
      <c r="B676" s="722"/>
      <c r="C676" s="722"/>
      <c r="D676" s="722"/>
      <c r="E676" s="722"/>
      <c r="F676" s="722"/>
      <c r="G676" s="793"/>
      <c r="H676" s="739"/>
      <c r="I676" s="756"/>
      <c r="J676" s="559" t="s">
        <v>1934</v>
      </c>
      <c r="K676" s="155" t="s">
        <v>1987</v>
      </c>
      <c r="L676" s="23">
        <v>4</v>
      </c>
      <c r="M676" s="724"/>
      <c r="N676" s="196">
        <v>100</v>
      </c>
      <c r="O676" s="9">
        <v>1</v>
      </c>
      <c r="P676" s="13" t="s">
        <v>1161</v>
      </c>
      <c r="Q676" s="256">
        <v>9.37</v>
      </c>
      <c r="R676" s="256">
        <v>937</v>
      </c>
      <c r="S676" s="255">
        <v>374.8</v>
      </c>
      <c r="T676" s="1023">
        <v>0.4</v>
      </c>
    </row>
    <row r="677" spans="1:20" ht="12" customHeight="1">
      <c r="A677" s="790"/>
      <c r="B677" s="722"/>
      <c r="C677" s="722"/>
      <c r="D677" s="722"/>
      <c r="E677" s="802"/>
      <c r="F677" s="722"/>
      <c r="G677" s="793"/>
      <c r="H677" s="739"/>
      <c r="I677" s="756"/>
      <c r="J677" s="559" t="s">
        <v>2075</v>
      </c>
      <c r="K677" s="155" t="s">
        <v>1988</v>
      </c>
      <c r="L677" s="23">
        <v>11</v>
      </c>
      <c r="M677" s="724"/>
      <c r="N677" s="199">
        <v>100</v>
      </c>
      <c r="O677" s="13">
        <v>1</v>
      </c>
      <c r="P677" s="13" t="s">
        <v>1161</v>
      </c>
      <c r="Q677" s="256">
        <v>9.37</v>
      </c>
      <c r="R677" s="256">
        <v>234.25</v>
      </c>
      <c r="S677" s="256">
        <v>93.7</v>
      </c>
      <c r="T677" s="1074">
        <v>0.4</v>
      </c>
    </row>
    <row r="678" spans="1:20" ht="12" customHeight="1">
      <c r="A678" s="790"/>
      <c r="B678" s="722"/>
      <c r="C678" s="722"/>
      <c r="D678" s="722"/>
      <c r="E678" s="802"/>
      <c r="F678" s="722"/>
      <c r="G678" s="793"/>
      <c r="H678" s="739"/>
      <c r="I678" s="756"/>
      <c r="J678" s="559" t="s">
        <v>1484</v>
      </c>
      <c r="K678" s="155" t="s">
        <v>197</v>
      </c>
      <c r="L678" s="23">
        <v>9</v>
      </c>
      <c r="M678" s="724"/>
      <c r="N678" s="199">
        <v>100</v>
      </c>
      <c r="O678" s="13">
        <v>1</v>
      </c>
      <c r="P678" s="13" t="s">
        <v>1161</v>
      </c>
      <c r="Q678" s="256">
        <v>9.37</v>
      </c>
      <c r="R678" s="256">
        <v>169.29</v>
      </c>
      <c r="S678" s="256">
        <v>118.503</v>
      </c>
      <c r="T678" s="1074">
        <v>0.7</v>
      </c>
    </row>
    <row r="679" spans="1:20" ht="76.5" customHeight="1" thickBot="1">
      <c r="A679" s="790"/>
      <c r="B679" s="722"/>
      <c r="C679" s="722"/>
      <c r="D679" s="722"/>
      <c r="E679" s="802"/>
      <c r="F679" s="722"/>
      <c r="G679" s="793"/>
      <c r="H679" s="739"/>
      <c r="I679" s="756"/>
      <c r="J679" s="559" t="s">
        <v>816</v>
      </c>
      <c r="K679" s="155" t="s">
        <v>1989</v>
      </c>
      <c r="L679" s="23">
        <v>10</v>
      </c>
      <c r="M679" s="724"/>
      <c r="N679" s="199">
        <v>100</v>
      </c>
      <c r="O679" s="13">
        <v>1</v>
      </c>
      <c r="P679" s="13" t="s">
        <v>1161</v>
      </c>
      <c r="Q679" s="256">
        <v>9.37</v>
      </c>
      <c r="R679" s="256">
        <v>560.5</v>
      </c>
      <c r="S679" s="255">
        <v>392.35</v>
      </c>
      <c r="T679" s="1074">
        <v>0.7</v>
      </c>
    </row>
    <row r="680" spans="1:20" ht="12" customHeight="1" thickTop="1">
      <c r="A680" s="788" t="s">
        <v>1913</v>
      </c>
      <c r="B680" s="791" t="s">
        <v>1037</v>
      </c>
      <c r="C680" s="791" t="s">
        <v>1990</v>
      </c>
      <c r="D680" s="791"/>
      <c r="E680" s="791" t="s">
        <v>1834</v>
      </c>
      <c r="F680" s="791" t="s">
        <v>1963</v>
      </c>
      <c r="G680" s="792" t="s">
        <v>2158</v>
      </c>
      <c r="H680" s="707" t="s">
        <v>938</v>
      </c>
      <c r="I680" s="755">
        <v>5</v>
      </c>
      <c r="J680" s="580" t="s">
        <v>1485</v>
      </c>
      <c r="K680" s="170" t="s">
        <v>1837</v>
      </c>
      <c r="L680" s="21">
        <v>1</v>
      </c>
      <c r="M680" s="760" t="s">
        <v>1044</v>
      </c>
      <c r="N680" s="204">
        <v>4</v>
      </c>
      <c r="O680" s="34">
        <v>1</v>
      </c>
      <c r="P680" s="34" t="s">
        <v>1160</v>
      </c>
      <c r="Q680" s="279">
        <v>9.37</v>
      </c>
      <c r="R680" s="279">
        <v>37.48</v>
      </c>
      <c r="S680" s="279">
        <v>26.235999999999997</v>
      </c>
      <c r="T680" s="1039">
        <v>0.7</v>
      </c>
    </row>
    <row r="681" spans="1:20" ht="12" customHeight="1">
      <c r="A681" s="789"/>
      <c r="B681" s="722"/>
      <c r="C681" s="722"/>
      <c r="D681" s="722"/>
      <c r="E681" s="722"/>
      <c r="F681" s="722"/>
      <c r="G681" s="793"/>
      <c r="H681" s="739"/>
      <c r="I681" s="756"/>
      <c r="J681" s="524" t="s">
        <v>1486</v>
      </c>
      <c r="K681" s="151" t="s">
        <v>1238</v>
      </c>
      <c r="L681" s="20">
        <v>9</v>
      </c>
      <c r="M681" s="761"/>
      <c r="N681" s="196">
        <v>4</v>
      </c>
      <c r="O681" s="9">
        <v>1</v>
      </c>
      <c r="P681" s="9" t="s">
        <v>1160</v>
      </c>
      <c r="Q681" s="255">
        <v>9.37</v>
      </c>
      <c r="R681" s="255">
        <v>9.37</v>
      </c>
      <c r="S681" s="255">
        <v>3.7479999999999998</v>
      </c>
      <c r="T681" s="1023">
        <v>0.4</v>
      </c>
    </row>
    <row r="682" spans="1:20" ht="21" customHeight="1">
      <c r="A682" s="790"/>
      <c r="B682" s="722"/>
      <c r="C682" s="722"/>
      <c r="D682" s="722"/>
      <c r="E682" s="722"/>
      <c r="F682" s="722"/>
      <c r="G682" s="793"/>
      <c r="H682" s="739"/>
      <c r="I682" s="756"/>
      <c r="J682" s="524" t="s">
        <v>1487</v>
      </c>
      <c r="K682" s="150" t="s">
        <v>1248</v>
      </c>
      <c r="L682" s="20">
        <v>6</v>
      </c>
      <c r="M682" s="761"/>
      <c r="N682" s="196">
        <v>4</v>
      </c>
      <c r="O682" s="9">
        <v>1</v>
      </c>
      <c r="P682" s="9" t="s">
        <v>1161</v>
      </c>
      <c r="Q682" s="255">
        <v>9.37</v>
      </c>
      <c r="R682" s="255">
        <v>18.74</v>
      </c>
      <c r="S682" s="255">
        <v>7.4959999999999996</v>
      </c>
      <c r="T682" s="1023">
        <v>0.4</v>
      </c>
    </row>
    <row r="683" spans="1:20" ht="11.25">
      <c r="A683" s="790"/>
      <c r="B683" s="722"/>
      <c r="C683" s="722"/>
      <c r="D683" s="722"/>
      <c r="E683" s="722"/>
      <c r="F683" s="722"/>
      <c r="G683" s="793"/>
      <c r="H683" s="739"/>
      <c r="I683" s="756"/>
      <c r="J683" s="583" t="s">
        <v>1488</v>
      </c>
      <c r="K683" s="163" t="s">
        <v>1230</v>
      </c>
      <c r="L683" s="31">
        <v>9</v>
      </c>
      <c r="M683" s="767"/>
      <c r="N683" s="199">
        <v>4</v>
      </c>
      <c r="O683" s="13">
        <v>1</v>
      </c>
      <c r="P683" s="9" t="s">
        <v>1161</v>
      </c>
      <c r="Q683" s="255">
        <v>9.37</v>
      </c>
      <c r="R683" s="255">
        <v>6.7716</v>
      </c>
      <c r="S683" s="1112">
        <v>4.74012</v>
      </c>
      <c r="T683" s="1024">
        <v>0.7</v>
      </c>
    </row>
    <row r="684" spans="1:20" ht="12" thickBot="1">
      <c r="A684" s="790"/>
      <c r="B684" s="722"/>
      <c r="C684" s="722"/>
      <c r="D684" s="722"/>
      <c r="E684" s="722"/>
      <c r="F684" s="722"/>
      <c r="G684" s="793"/>
      <c r="H684" s="739"/>
      <c r="I684" s="756"/>
      <c r="J684" s="555" t="s">
        <v>1489</v>
      </c>
      <c r="K684" s="162" t="s">
        <v>939</v>
      </c>
      <c r="L684" s="24">
        <v>10</v>
      </c>
      <c r="M684" s="765"/>
      <c r="N684" s="198">
        <v>4</v>
      </c>
      <c r="O684" s="14">
        <v>1</v>
      </c>
      <c r="P684" s="14" t="s">
        <v>1161</v>
      </c>
      <c r="Q684" s="275">
        <v>9.37</v>
      </c>
      <c r="R684" s="275">
        <v>10.0516</v>
      </c>
      <c r="S684" s="255">
        <v>7.0361199999999995</v>
      </c>
      <c r="T684" s="1114">
        <v>0.7</v>
      </c>
    </row>
    <row r="685" spans="1:20" ht="12" customHeight="1" thickTop="1">
      <c r="A685" s="788" t="s">
        <v>1913</v>
      </c>
      <c r="B685" s="791" t="s">
        <v>1037</v>
      </c>
      <c r="C685" s="791" t="s">
        <v>940</v>
      </c>
      <c r="D685" s="791"/>
      <c r="E685" s="791" t="s">
        <v>1834</v>
      </c>
      <c r="F685" s="714" t="s">
        <v>1963</v>
      </c>
      <c r="G685" s="792" t="s">
        <v>2159</v>
      </c>
      <c r="H685" s="707" t="s">
        <v>1559</v>
      </c>
      <c r="I685" s="755">
        <v>5</v>
      </c>
      <c r="J685" s="580" t="s">
        <v>947</v>
      </c>
      <c r="K685" s="170" t="s">
        <v>1837</v>
      </c>
      <c r="L685" s="21">
        <v>1</v>
      </c>
      <c r="M685" s="760" t="s">
        <v>1044</v>
      </c>
      <c r="N685" s="204">
        <v>4</v>
      </c>
      <c r="O685" s="34">
        <v>1</v>
      </c>
      <c r="P685" s="34" t="s">
        <v>1160</v>
      </c>
      <c r="Q685" s="279">
        <v>9.37</v>
      </c>
      <c r="R685" s="279">
        <v>37.48</v>
      </c>
      <c r="S685" s="279">
        <v>26.235999999999997</v>
      </c>
      <c r="T685" s="1039">
        <v>0.7</v>
      </c>
    </row>
    <row r="686" spans="1:20" ht="12" customHeight="1">
      <c r="A686" s="789"/>
      <c r="B686" s="722"/>
      <c r="C686" s="722"/>
      <c r="D686" s="722"/>
      <c r="E686" s="722"/>
      <c r="F686" s="715"/>
      <c r="G686" s="793"/>
      <c r="H686" s="739"/>
      <c r="I686" s="756"/>
      <c r="J686" s="524" t="s">
        <v>948</v>
      </c>
      <c r="K686" s="151" t="s">
        <v>1238</v>
      </c>
      <c r="L686" s="20">
        <v>4</v>
      </c>
      <c r="M686" s="761"/>
      <c r="N686" s="196">
        <v>4</v>
      </c>
      <c r="O686" s="9">
        <v>1</v>
      </c>
      <c r="P686" s="9" t="s">
        <v>1160</v>
      </c>
      <c r="Q686" s="255">
        <v>9.37</v>
      </c>
      <c r="R686" s="255">
        <v>9.37</v>
      </c>
      <c r="S686" s="255">
        <v>3.7479999999999998</v>
      </c>
      <c r="T686" s="1023">
        <v>0.4</v>
      </c>
    </row>
    <row r="687" spans="1:20" ht="12" customHeight="1">
      <c r="A687" s="790"/>
      <c r="B687" s="722"/>
      <c r="C687" s="722"/>
      <c r="D687" s="722"/>
      <c r="E687" s="722"/>
      <c r="F687" s="715"/>
      <c r="G687" s="793"/>
      <c r="H687" s="739"/>
      <c r="I687" s="756"/>
      <c r="J687" s="524" t="s">
        <v>949</v>
      </c>
      <c r="K687" s="150" t="s">
        <v>1248</v>
      </c>
      <c r="L687" s="20">
        <v>6</v>
      </c>
      <c r="M687" s="761"/>
      <c r="N687" s="196">
        <v>4</v>
      </c>
      <c r="O687" s="9">
        <v>1</v>
      </c>
      <c r="P687" s="9" t="s">
        <v>1161</v>
      </c>
      <c r="Q687" s="255">
        <v>9.37</v>
      </c>
      <c r="R687" s="255">
        <v>18.74</v>
      </c>
      <c r="S687" s="255">
        <v>7.4959999999999996</v>
      </c>
      <c r="T687" s="1023">
        <v>0.4</v>
      </c>
    </row>
    <row r="688" spans="1:20" ht="12" customHeight="1">
      <c r="A688" s="790"/>
      <c r="B688" s="722"/>
      <c r="C688" s="722"/>
      <c r="D688" s="722"/>
      <c r="E688" s="722"/>
      <c r="F688" s="715"/>
      <c r="G688" s="793"/>
      <c r="H688" s="739"/>
      <c r="I688" s="756"/>
      <c r="J688" s="583" t="s">
        <v>1490</v>
      </c>
      <c r="K688" s="163" t="s">
        <v>1230</v>
      </c>
      <c r="L688" s="31">
        <v>9</v>
      </c>
      <c r="M688" s="767"/>
      <c r="N688" s="199">
        <v>4</v>
      </c>
      <c r="O688" s="13">
        <v>1</v>
      </c>
      <c r="P688" s="93" t="s">
        <v>1161</v>
      </c>
      <c r="Q688" s="278">
        <v>9.37</v>
      </c>
      <c r="R688" s="278">
        <v>6.7716</v>
      </c>
      <c r="S688" s="1112">
        <v>4.74012</v>
      </c>
      <c r="T688" s="1024">
        <v>0.7</v>
      </c>
    </row>
    <row r="689" spans="1:20" ht="12" thickBot="1">
      <c r="A689" s="790"/>
      <c r="B689" s="722"/>
      <c r="C689" s="722"/>
      <c r="D689" s="722"/>
      <c r="E689" s="722"/>
      <c r="F689" s="715"/>
      <c r="G689" s="793"/>
      <c r="H689" s="739"/>
      <c r="I689" s="756"/>
      <c r="J689" s="555" t="s">
        <v>1491</v>
      </c>
      <c r="K689" s="162" t="s">
        <v>939</v>
      </c>
      <c r="L689" s="24">
        <v>10</v>
      </c>
      <c r="M689" s="765"/>
      <c r="N689" s="198">
        <v>4</v>
      </c>
      <c r="O689" s="14">
        <v>1</v>
      </c>
      <c r="P689" s="14" t="s">
        <v>1161</v>
      </c>
      <c r="Q689" s="275">
        <v>9.37</v>
      </c>
      <c r="R689" s="275">
        <v>10.0516</v>
      </c>
      <c r="S689" s="255">
        <v>7.0361199999999995</v>
      </c>
      <c r="T689" s="1114">
        <v>0.7</v>
      </c>
    </row>
    <row r="690" spans="1:20" ht="12" customHeight="1" thickTop="1">
      <c r="A690" s="788" t="s">
        <v>1913</v>
      </c>
      <c r="B690" s="791" t="s">
        <v>941</v>
      </c>
      <c r="C690" s="791" t="s">
        <v>942</v>
      </c>
      <c r="D690" s="791"/>
      <c r="E690" s="791" t="s">
        <v>1834</v>
      </c>
      <c r="F690" s="714" t="s">
        <v>1963</v>
      </c>
      <c r="G690" s="792" t="s">
        <v>1079</v>
      </c>
      <c r="H690" s="707" t="s">
        <v>190</v>
      </c>
      <c r="I690" s="755">
        <v>6</v>
      </c>
      <c r="J690" s="580" t="s">
        <v>950</v>
      </c>
      <c r="K690" s="155" t="s">
        <v>1837</v>
      </c>
      <c r="L690" s="21">
        <v>1</v>
      </c>
      <c r="M690" s="723" t="s">
        <v>943</v>
      </c>
      <c r="N690" s="195">
        <v>4500</v>
      </c>
      <c r="O690" s="183">
        <v>1</v>
      </c>
      <c r="P690" s="34" t="s">
        <v>1160</v>
      </c>
      <c r="Q690" s="279">
        <v>9.37</v>
      </c>
      <c r="R690" s="279">
        <v>42165</v>
      </c>
      <c r="S690" s="283">
        <v>29515.5</v>
      </c>
      <c r="T690" s="1039">
        <v>0.7</v>
      </c>
    </row>
    <row r="691" spans="1:20" ht="12" customHeight="1">
      <c r="A691" s="789"/>
      <c r="B691" s="722"/>
      <c r="C691" s="722"/>
      <c r="D691" s="722"/>
      <c r="E691" s="722"/>
      <c r="F691" s="715"/>
      <c r="G691" s="793"/>
      <c r="H691" s="739"/>
      <c r="I691" s="756"/>
      <c r="J691" s="559" t="s">
        <v>951</v>
      </c>
      <c r="K691" s="151" t="s">
        <v>1886</v>
      </c>
      <c r="L691" s="23">
        <v>3</v>
      </c>
      <c r="M691" s="724"/>
      <c r="N691" s="196">
        <v>4500</v>
      </c>
      <c r="O691" s="9">
        <v>1</v>
      </c>
      <c r="P691" s="13" t="s">
        <v>1161</v>
      </c>
      <c r="Q691" s="256">
        <v>9.37</v>
      </c>
      <c r="R691" s="256">
        <v>2952990</v>
      </c>
      <c r="S691" s="255">
        <v>1181196</v>
      </c>
      <c r="T691" s="1023">
        <v>0.4</v>
      </c>
    </row>
    <row r="692" spans="1:20" ht="12" customHeight="1">
      <c r="A692" s="789"/>
      <c r="B692" s="722"/>
      <c r="C692" s="722"/>
      <c r="D692" s="722"/>
      <c r="E692" s="722"/>
      <c r="F692" s="715"/>
      <c r="G692" s="793"/>
      <c r="H692" s="739"/>
      <c r="I692" s="756"/>
      <c r="J692" s="559" t="s">
        <v>952</v>
      </c>
      <c r="K692" s="151" t="s">
        <v>2227</v>
      </c>
      <c r="L692" s="23">
        <v>4</v>
      </c>
      <c r="M692" s="724"/>
      <c r="N692" s="199">
        <v>4500</v>
      </c>
      <c r="O692" s="13">
        <v>1</v>
      </c>
      <c r="P692" s="13" t="s">
        <v>1160</v>
      </c>
      <c r="Q692" s="256">
        <v>9.37</v>
      </c>
      <c r="R692" s="256">
        <v>10541.25</v>
      </c>
      <c r="S692" s="256">
        <v>4216.5</v>
      </c>
      <c r="T692" s="1074">
        <v>0.4</v>
      </c>
    </row>
    <row r="693" spans="1:20" ht="22.5">
      <c r="A693" s="790"/>
      <c r="B693" s="722"/>
      <c r="C693" s="722"/>
      <c r="D693" s="722"/>
      <c r="E693" s="802"/>
      <c r="F693" s="715"/>
      <c r="G693" s="793"/>
      <c r="H693" s="739"/>
      <c r="I693" s="756"/>
      <c r="J693" s="559" t="s">
        <v>1492</v>
      </c>
      <c r="K693" s="150" t="s">
        <v>944</v>
      </c>
      <c r="L693" s="23">
        <v>6</v>
      </c>
      <c r="M693" s="724"/>
      <c r="N693" s="196">
        <v>4500</v>
      </c>
      <c r="O693" s="9">
        <v>1</v>
      </c>
      <c r="P693" s="13" t="s">
        <v>1161</v>
      </c>
      <c r="Q693" s="256">
        <v>9.37</v>
      </c>
      <c r="R693" s="256">
        <v>126495</v>
      </c>
      <c r="S693" s="256">
        <v>50598</v>
      </c>
      <c r="T693" s="1074">
        <v>0.4</v>
      </c>
    </row>
    <row r="694" spans="1:20" ht="11.25">
      <c r="A694" s="790"/>
      <c r="B694" s="722"/>
      <c r="C694" s="722"/>
      <c r="D694" s="722"/>
      <c r="E694" s="802"/>
      <c r="F694" s="715"/>
      <c r="G694" s="793"/>
      <c r="H694" s="739"/>
      <c r="I694" s="756"/>
      <c r="J694" s="559" t="s">
        <v>1493</v>
      </c>
      <c r="K694" s="150" t="s">
        <v>1245</v>
      </c>
      <c r="L694" s="23">
        <v>9</v>
      </c>
      <c r="M694" s="724"/>
      <c r="N694" s="196">
        <v>4500</v>
      </c>
      <c r="O694" s="9">
        <v>1</v>
      </c>
      <c r="P694" s="13" t="s">
        <v>1161</v>
      </c>
      <c r="Q694" s="256">
        <v>9.37</v>
      </c>
      <c r="R694" s="256">
        <v>22207.5</v>
      </c>
      <c r="S694" s="256">
        <v>15545.25</v>
      </c>
      <c r="T694" s="1074">
        <v>0.7</v>
      </c>
    </row>
    <row r="695" spans="1:20" ht="12" thickBot="1">
      <c r="A695" s="790"/>
      <c r="B695" s="722"/>
      <c r="C695" s="722"/>
      <c r="D695" s="722"/>
      <c r="E695" s="802"/>
      <c r="F695" s="715"/>
      <c r="G695" s="793"/>
      <c r="H695" s="739"/>
      <c r="I695" s="756"/>
      <c r="J695" s="559" t="s">
        <v>1494</v>
      </c>
      <c r="K695" s="165" t="s">
        <v>945</v>
      </c>
      <c r="L695" s="23">
        <v>10</v>
      </c>
      <c r="M695" s="725"/>
      <c r="N695" s="199">
        <v>4500</v>
      </c>
      <c r="O695" s="13">
        <v>1</v>
      </c>
      <c r="P695" s="13" t="s">
        <v>1161</v>
      </c>
      <c r="Q695" s="256">
        <v>9.37</v>
      </c>
      <c r="R695" s="256">
        <v>257130</v>
      </c>
      <c r="S695" s="255">
        <v>179991</v>
      </c>
      <c r="T695" s="1074">
        <v>0.7</v>
      </c>
    </row>
    <row r="696" spans="1:20" ht="12" customHeight="1" thickTop="1">
      <c r="A696" s="788" t="s">
        <v>1913</v>
      </c>
      <c r="B696" s="791" t="s">
        <v>941</v>
      </c>
      <c r="C696" s="791" t="s">
        <v>2061</v>
      </c>
      <c r="D696" s="791"/>
      <c r="E696" s="791" t="s">
        <v>1834</v>
      </c>
      <c r="F696" s="714" t="s">
        <v>1963</v>
      </c>
      <c r="G696" s="792" t="s">
        <v>1080</v>
      </c>
      <c r="H696" s="707" t="s">
        <v>2062</v>
      </c>
      <c r="I696" s="755">
        <v>5</v>
      </c>
      <c r="J696" s="580" t="s">
        <v>1495</v>
      </c>
      <c r="K696" s="155" t="s">
        <v>1837</v>
      </c>
      <c r="L696" s="21">
        <v>1</v>
      </c>
      <c r="M696" s="723" t="s">
        <v>2063</v>
      </c>
      <c r="N696" s="195">
        <v>600</v>
      </c>
      <c r="O696" s="183">
        <v>1</v>
      </c>
      <c r="P696" s="34" t="s">
        <v>1160</v>
      </c>
      <c r="Q696" s="279">
        <v>9.37</v>
      </c>
      <c r="R696" s="279">
        <v>5622</v>
      </c>
      <c r="S696" s="283">
        <v>3935.4</v>
      </c>
      <c r="T696" s="1039">
        <v>0.7</v>
      </c>
    </row>
    <row r="697" spans="1:20" ht="12" customHeight="1">
      <c r="A697" s="789"/>
      <c r="B697" s="722"/>
      <c r="C697" s="722"/>
      <c r="D697" s="722"/>
      <c r="E697" s="722"/>
      <c r="F697" s="715"/>
      <c r="G697" s="793"/>
      <c r="H697" s="739"/>
      <c r="I697" s="756"/>
      <c r="J697" s="559" t="s">
        <v>1496</v>
      </c>
      <c r="K697" s="150" t="s">
        <v>1745</v>
      </c>
      <c r="L697" s="23">
        <v>3</v>
      </c>
      <c r="M697" s="724"/>
      <c r="N697" s="196">
        <v>600</v>
      </c>
      <c r="O697" s="9">
        <v>1</v>
      </c>
      <c r="P697" s="13" t="s">
        <v>1160</v>
      </c>
      <c r="Q697" s="256">
        <v>9.37</v>
      </c>
      <c r="R697" s="256">
        <v>16866</v>
      </c>
      <c r="S697" s="255">
        <v>6746.4</v>
      </c>
      <c r="T697" s="1023">
        <v>0.4</v>
      </c>
    </row>
    <row r="698" spans="1:20" ht="12" customHeight="1">
      <c r="A698" s="789"/>
      <c r="B698" s="722"/>
      <c r="C698" s="722"/>
      <c r="D698" s="722"/>
      <c r="E698" s="722"/>
      <c r="F698" s="715"/>
      <c r="G698" s="793"/>
      <c r="H698" s="739"/>
      <c r="I698" s="756"/>
      <c r="J698" s="559" t="s">
        <v>1497</v>
      </c>
      <c r="K698" s="163" t="s">
        <v>1245</v>
      </c>
      <c r="L698" s="23">
        <v>9</v>
      </c>
      <c r="M698" s="724"/>
      <c r="N698" s="196">
        <v>600</v>
      </c>
      <c r="O698" s="9">
        <v>1</v>
      </c>
      <c r="P698" s="13" t="s">
        <v>1160</v>
      </c>
      <c r="Q698" s="256">
        <v>9.37</v>
      </c>
      <c r="R698" s="256">
        <v>1105.74</v>
      </c>
      <c r="S698" s="255">
        <v>774.0179999999999</v>
      </c>
      <c r="T698" s="1023">
        <v>0.7</v>
      </c>
    </row>
    <row r="699" spans="1:20" ht="23.25" thickBot="1">
      <c r="A699" s="790"/>
      <c r="B699" s="722"/>
      <c r="C699" s="722"/>
      <c r="D699" s="722"/>
      <c r="E699" s="722"/>
      <c r="F699" s="715"/>
      <c r="G699" s="793"/>
      <c r="H699" s="739"/>
      <c r="I699" s="756"/>
      <c r="J699" s="559" t="s">
        <v>1498</v>
      </c>
      <c r="K699" s="165" t="s">
        <v>2064</v>
      </c>
      <c r="L699" s="23">
        <v>10</v>
      </c>
      <c r="M699" s="725"/>
      <c r="N699" s="199">
        <v>600</v>
      </c>
      <c r="O699" s="13">
        <v>1</v>
      </c>
      <c r="P699" s="13" t="s">
        <v>1161</v>
      </c>
      <c r="Q699" s="256">
        <v>9.37</v>
      </c>
      <c r="R699" s="256">
        <v>1507.74</v>
      </c>
      <c r="S699" s="255">
        <v>1055.418</v>
      </c>
      <c r="T699" s="1074">
        <v>0.7</v>
      </c>
    </row>
    <row r="700" spans="1:20" ht="12" customHeight="1" thickTop="1">
      <c r="A700" s="788" t="s">
        <v>1913</v>
      </c>
      <c r="B700" s="791" t="s">
        <v>941</v>
      </c>
      <c r="C700" s="791" t="s">
        <v>2065</v>
      </c>
      <c r="D700" s="791"/>
      <c r="E700" s="791" t="s">
        <v>1834</v>
      </c>
      <c r="F700" s="791" t="s">
        <v>1963</v>
      </c>
      <c r="G700" s="792" t="s">
        <v>1081</v>
      </c>
      <c r="H700" s="707" t="s">
        <v>2066</v>
      </c>
      <c r="I700" s="755">
        <v>6</v>
      </c>
      <c r="J700" s="580" t="s">
        <v>817</v>
      </c>
      <c r="K700" s="170" t="s">
        <v>1837</v>
      </c>
      <c r="L700" s="21">
        <v>1</v>
      </c>
      <c r="M700" s="723" t="s">
        <v>2067</v>
      </c>
      <c r="N700" s="195">
        <v>100</v>
      </c>
      <c r="O700" s="183">
        <v>1</v>
      </c>
      <c r="P700" s="34" t="s">
        <v>1160</v>
      </c>
      <c r="Q700" s="279">
        <v>9.37</v>
      </c>
      <c r="R700" s="279">
        <v>937</v>
      </c>
      <c r="S700" s="283">
        <v>655.9</v>
      </c>
      <c r="T700" s="1039">
        <v>0.7</v>
      </c>
    </row>
    <row r="701" spans="1:20" ht="12" customHeight="1">
      <c r="A701" s="789"/>
      <c r="B701" s="722"/>
      <c r="C701" s="722"/>
      <c r="D701" s="722"/>
      <c r="E701" s="722"/>
      <c r="F701" s="722"/>
      <c r="G701" s="793"/>
      <c r="H701" s="739"/>
      <c r="I701" s="756"/>
      <c r="J701" s="559" t="s">
        <v>818</v>
      </c>
      <c r="K701" s="155" t="s">
        <v>1036</v>
      </c>
      <c r="L701" s="23">
        <v>3</v>
      </c>
      <c r="M701" s="724"/>
      <c r="N701" s="196">
        <v>100</v>
      </c>
      <c r="O701" s="9">
        <v>1</v>
      </c>
      <c r="P701" s="13" t="s">
        <v>1161</v>
      </c>
      <c r="Q701" s="256">
        <v>9.37</v>
      </c>
      <c r="R701" s="256">
        <v>937</v>
      </c>
      <c r="S701" s="255">
        <v>374.8</v>
      </c>
      <c r="T701" s="1023">
        <v>0.4</v>
      </c>
    </row>
    <row r="702" spans="1:20" ht="12" customHeight="1">
      <c r="A702" s="789"/>
      <c r="B702" s="722"/>
      <c r="C702" s="722"/>
      <c r="D702" s="722"/>
      <c r="E702" s="722"/>
      <c r="F702" s="722"/>
      <c r="G702" s="793"/>
      <c r="H702" s="739"/>
      <c r="I702" s="756"/>
      <c r="J702" s="559" t="s">
        <v>819</v>
      </c>
      <c r="K702" s="155" t="s">
        <v>1238</v>
      </c>
      <c r="L702" s="23">
        <v>4</v>
      </c>
      <c r="M702" s="724"/>
      <c r="N702" s="196">
        <v>100</v>
      </c>
      <c r="O702" s="9">
        <v>1</v>
      </c>
      <c r="P702" s="13" t="s">
        <v>1160</v>
      </c>
      <c r="Q702" s="256">
        <v>9.37</v>
      </c>
      <c r="R702" s="256">
        <v>234.25</v>
      </c>
      <c r="S702" s="256">
        <v>93.7</v>
      </c>
      <c r="T702" s="1074">
        <v>0.4</v>
      </c>
    </row>
    <row r="703" spans="1:20" ht="12" customHeight="1">
      <c r="A703" s="790"/>
      <c r="B703" s="722"/>
      <c r="C703" s="722"/>
      <c r="D703" s="722"/>
      <c r="E703" s="802"/>
      <c r="F703" s="722"/>
      <c r="G703" s="793"/>
      <c r="H703" s="739"/>
      <c r="I703" s="756"/>
      <c r="J703" s="559" t="s">
        <v>820</v>
      </c>
      <c r="K703" s="155" t="s">
        <v>2068</v>
      </c>
      <c r="L703" s="23">
        <v>6</v>
      </c>
      <c r="M703" s="724"/>
      <c r="N703" s="199">
        <v>100</v>
      </c>
      <c r="O703" s="13">
        <v>1</v>
      </c>
      <c r="P703" s="13" t="s">
        <v>1161</v>
      </c>
      <c r="Q703" s="256">
        <v>9.37</v>
      </c>
      <c r="R703" s="256">
        <v>937</v>
      </c>
      <c r="S703" s="256">
        <v>374.8</v>
      </c>
      <c r="T703" s="1074">
        <v>0.4</v>
      </c>
    </row>
    <row r="704" spans="1:20" ht="12" customHeight="1">
      <c r="A704" s="790"/>
      <c r="B704" s="722"/>
      <c r="C704" s="722"/>
      <c r="D704" s="722"/>
      <c r="E704" s="802"/>
      <c r="F704" s="722"/>
      <c r="G704" s="793"/>
      <c r="H704" s="739"/>
      <c r="I704" s="756"/>
      <c r="J704" s="559" t="s">
        <v>821</v>
      </c>
      <c r="K704" s="155" t="s">
        <v>2069</v>
      </c>
      <c r="L704" s="23">
        <v>9</v>
      </c>
      <c r="M704" s="724"/>
      <c r="N704" s="199">
        <v>100</v>
      </c>
      <c r="O704" s="13">
        <v>1</v>
      </c>
      <c r="P704" s="13" t="s">
        <v>1161</v>
      </c>
      <c r="Q704" s="256">
        <v>9.37</v>
      </c>
      <c r="R704" s="256">
        <v>493.5</v>
      </c>
      <c r="S704" s="256">
        <v>345.45</v>
      </c>
      <c r="T704" s="1074">
        <v>0.7</v>
      </c>
    </row>
    <row r="705" spans="1:20" ht="12" thickBot="1">
      <c r="A705" s="790"/>
      <c r="B705" s="722"/>
      <c r="C705" s="722"/>
      <c r="D705" s="722"/>
      <c r="E705" s="802"/>
      <c r="F705" s="722"/>
      <c r="G705" s="793"/>
      <c r="H705" s="739"/>
      <c r="I705" s="756"/>
      <c r="J705" s="559" t="s">
        <v>822</v>
      </c>
      <c r="K705" s="163" t="s">
        <v>2070</v>
      </c>
      <c r="L705" s="23">
        <v>10</v>
      </c>
      <c r="M705" s="724"/>
      <c r="N705" s="199">
        <v>100</v>
      </c>
      <c r="O705" s="13">
        <v>1</v>
      </c>
      <c r="P705" s="13" t="s">
        <v>1161</v>
      </c>
      <c r="Q705" s="256">
        <v>9.37</v>
      </c>
      <c r="R705" s="256">
        <v>251.29</v>
      </c>
      <c r="S705" s="255">
        <v>175.903</v>
      </c>
      <c r="T705" s="1074">
        <v>0.7</v>
      </c>
    </row>
    <row r="706" spans="1:20" ht="12" customHeight="1" thickTop="1">
      <c r="A706" s="788" t="s">
        <v>1913</v>
      </c>
      <c r="B706" s="791" t="s">
        <v>941</v>
      </c>
      <c r="C706" s="791" t="s">
        <v>2071</v>
      </c>
      <c r="D706" s="791" t="s">
        <v>2072</v>
      </c>
      <c r="E706" s="791" t="s">
        <v>1834</v>
      </c>
      <c r="F706" s="714" t="s">
        <v>1963</v>
      </c>
      <c r="G706" s="792" t="s">
        <v>971</v>
      </c>
      <c r="H706" s="707" t="s">
        <v>1560</v>
      </c>
      <c r="I706" s="755">
        <v>6</v>
      </c>
      <c r="J706" s="580" t="s">
        <v>823</v>
      </c>
      <c r="K706" s="170" t="s">
        <v>1837</v>
      </c>
      <c r="L706" s="21">
        <v>1</v>
      </c>
      <c r="M706" s="723" t="s">
        <v>2073</v>
      </c>
      <c r="N706" s="204">
        <v>50</v>
      </c>
      <c r="O706" s="34">
        <v>1</v>
      </c>
      <c r="P706" s="34" t="s">
        <v>1160</v>
      </c>
      <c r="Q706" s="279">
        <v>9.37</v>
      </c>
      <c r="R706" s="279">
        <v>468.5</v>
      </c>
      <c r="S706" s="279">
        <v>327.95</v>
      </c>
      <c r="T706" s="1039">
        <v>0.7</v>
      </c>
    </row>
    <row r="707" spans="1:20" ht="12" customHeight="1">
      <c r="A707" s="789"/>
      <c r="B707" s="722"/>
      <c r="C707" s="722"/>
      <c r="D707" s="722"/>
      <c r="E707" s="722"/>
      <c r="F707" s="715"/>
      <c r="G707" s="793"/>
      <c r="H707" s="739"/>
      <c r="I707" s="756"/>
      <c r="J707" s="559" t="s">
        <v>824</v>
      </c>
      <c r="K707" s="155" t="s">
        <v>2227</v>
      </c>
      <c r="L707" s="23">
        <v>4</v>
      </c>
      <c r="M707" s="724"/>
      <c r="N707" s="273">
        <v>50</v>
      </c>
      <c r="O707" s="32">
        <v>1</v>
      </c>
      <c r="P707" s="13" t="s">
        <v>1160</v>
      </c>
      <c r="Q707" s="256">
        <v>9.37</v>
      </c>
      <c r="R707" s="256">
        <v>117.125</v>
      </c>
      <c r="S707" s="282">
        <v>46.85</v>
      </c>
      <c r="T707" s="1022">
        <v>0.4</v>
      </c>
    </row>
    <row r="708" spans="1:20" ht="12" customHeight="1">
      <c r="A708" s="789"/>
      <c r="B708" s="722"/>
      <c r="C708" s="722"/>
      <c r="D708" s="722"/>
      <c r="E708" s="722"/>
      <c r="F708" s="715"/>
      <c r="G708" s="793"/>
      <c r="H708" s="739"/>
      <c r="I708" s="756"/>
      <c r="J708" s="559" t="s">
        <v>825</v>
      </c>
      <c r="K708" s="151" t="s">
        <v>1886</v>
      </c>
      <c r="L708" s="23">
        <v>5</v>
      </c>
      <c r="M708" s="724"/>
      <c r="N708" s="196">
        <v>50</v>
      </c>
      <c r="O708" s="9">
        <v>1</v>
      </c>
      <c r="P708" s="13" t="s">
        <v>1161</v>
      </c>
      <c r="Q708" s="256">
        <v>9.37</v>
      </c>
      <c r="R708" s="256">
        <v>468.5</v>
      </c>
      <c r="S708" s="255">
        <v>187.4</v>
      </c>
      <c r="T708" s="1023">
        <v>0.4</v>
      </c>
    </row>
    <row r="709" spans="1:20" ht="12" customHeight="1">
      <c r="A709" s="789"/>
      <c r="B709" s="722"/>
      <c r="C709" s="722"/>
      <c r="D709" s="722"/>
      <c r="E709" s="722"/>
      <c r="F709" s="715"/>
      <c r="G709" s="793"/>
      <c r="H709" s="739"/>
      <c r="I709" s="756"/>
      <c r="J709" s="559" t="s">
        <v>826</v>
      </c>
      <c r="K709" s="151" t="s">
        <v>1133</v>
      </c>
      <c r="L709" s="23">
        <v>6</v>
      </c>
      <c r="M709" s="724"/>
      <c r="N709" s="199">
        <v>50</v>
      </c>
      <c r="O709" s="13">
        <v>1</v>
      </c>
      <c r="P709" s="13" t="s">
        <v>1161</v>
      </c>
      <c r="Q709" s="256">
        <v>9.37</v>
      </c>
      <c r="R709" s="256">
        <v>234.25</v>
      </c>
      <c r="S709" s="256">
        <v>140.55</v>
      </c>
      <c r="T709" s="1074">
        <v>0.6</v>
      </c>
    </row>
    <row r="710" spans="1:20" ht="12" customHeight="1">
      <c r="A710" s="789"/>
      <c r="B710" s="722"/>
      <c r="C710" s="722"/>
      <c r="D710" s="722"/>
      <c r="E710" s="722"/>
      <c r="F710" s="715"/>
      <c r="G710" s="793"/>
      <c r="H710" s="739"/>
      <c r="I710" s="756"/>
      <c r="J710" s="559" t="s">
        <v>827</v>
      </c>
      <c r="K710" s="163" t="s">
        <v>1230</v>
      </c>
      <c r="L710" s="23">
        <v>9</v>
      </c>
      <c r="M710" s="724"/>
      <c r="N710" s="199">
        <v>50</v>
      </c>
      <c r="O710" s="13">
        <v>1</v>
      </c>
      <c r="P710" s="13" t="s">
        <v>1161</v>
      </c>
      <c r="Q710" s="256">
        <v>9.37</v>
      </c>
      <c r="R710" s="256">
        <v>81.645</v>
      </c>
      <c r="S710" s="256">
        <v>57.15149999999999</v>
      </c>
      <c r="T710" s="1074">
        <v>0.7</v>
      </c>
    </row>
    <row r="711" spans="1:20" ht="23.25" thickBot="1">
      <c r="A711" s="790"/>
      <c r="B711" s="722"/>
      <c r="C711" s="722"/>
      <c r="D711" s="722"/>
      <c r="E711" s="722"/>
      <c r="F711" s="715"/>
      <c r="G711" s="793"/>
      <c r="H711" s="739"/>
      <c r="I711" s="756"/>
      <c r="J711" s="559" t="s">
        <v>828</v>
      </c>
      <c r="K711" s="162" t="s">
        <v>2074</v>
      </c>
      <c r="L711" s="23">
        <v>10</v>
      </c>
      <c r="M711" s="725"/>
      <c r="N711" s="199">
        <v>50</v>
      </c>
      <c r="O711" s="13">
        <v>1</v>
      </c>
      <c r="P711" s="13" t="s">
        <v>1161</v>
      </c>
      <c r="Q711" s="256">
        <v>9.37</v>
      </c>
      <c r="R711" s="256">
        <v>125.645</v>
      </c>
      <c r="S711" s="255">
        <v>87.9515</v>
      </c>
      <c r="T711" s="1074">
        <v>0.7</v>
      </c>
    </row>
    <row r="712" spans="1:20" ht="12" customHeight="1" thickTop="1">
      <c r="A712" s="788" t="s">
        <v>1913</v>
      </c>
      <c r="B712" s="791" t="s">
        <v>2175</v>
      </c>
      <c r="C712" s="791" t="s">
        <v>2176</v>
      </c>
      <c r="D712" s="791" t="s">
        <v>2177</v>
      </c>
      <c r="E712" s="791" t="s">
        <v>1834</v>
      </c>
      <c r="F712" s="791" t="s">
        <v>1963</v>
      </c>
      <c r="G712" s="792" t="s">
        <v>1082</v>
      </c>
      <c r="H712" s="707" t="s">
        <v>2178</v>
      </c>
      <c r="I712" s="755">
        <v>5</v>
      </c>
      <c r="J712" s="580" t="s">
        <v>829</v>
      </c>
      <c r="K712" s="170" t="s">
        <v>1837</v>
      </c>
      <c r="L712" s="21">
        <v>1</v>
      </c>
      <c r="M712" s="723" t="s">
        <v>2179</v>
      </c>
      <c r="N712" s="204">
        <v>100</v>
      </c>
      <c r="O712" s="34">
        <v>1</v>
      </c>
      <c r="P712" s="34" t="s">
        <v>1160</v>
      </c>
      <c r="Q712" s="279">
        <v>9.37</v>
      </c>
      <c r="R712" s="279">
        <v>937</v>
      </c>
      <c r="S712" s="283">
        <v>655.9</v>
      </c>
      <c r="T712" s="1039">
        <v>0.7</v>
      </c>
    </row>
    <row r="713" spans="1:20" ht="12" customHeight="1">
      <c r="A713" s="789"/>
      <c r="B713" s="722"/>
      <c r="C713" s="722"/>
      <c r="D713" s="722"/>
      <c r="E713" s="722"/>
      <c r="F713" s="722"/>
      <c r="G713" s="793"/>
      <c r="H713" s="739"/>
      <c r="I713" s="756"/>
      <c r="J713" s="559" t="s">
        <v>830</v>
      </c>
      <c r="K713" s="155" t="s">
        <v>1661</v>
      </c>
      <c r="L713" s="23">
        <v>4</v>
      </c>
      <c r="M713" s="724"/>
      <c r="N713" s="199">
        <v>100</v>
      </c>
      <c r="O713" s="13">
        <v>1</v>
      </c>
      <c r="P713" s="13" t="s">
        <v>1160</v>
      </c>
      <c r="Q713" s="256">
        <v>9.37</v>
      </c>
      <c r="R713" s="256">
        <v>234.25</v>
      </c>
      <c r="S713" s="278">
        <v>70.275</v>
      </c>
      <c r="T713" s="1023">
        <v>0.3</v>
      </c>
    </row>
    <row r="714" spans="1:20" ht="12" customHeight="1">
      <c r="A714" s="790"/>
      <c r="B714" s="722"/>
      <c r="C714" s="722"/>
      <c r="D714" s="722"/>
      <c r="E714" s="802"/>
      <c r="F714" s="722"/>
      <c r="G714" s="793"/>
      <c r="H714" s="739"/>
      <c r="I714" s="756"/>
      <c r="J714" s="559" t="s">
        <v>831</v>
      </c>
      <c r="K714" s="150" t="s">
        <v>2219</v>
      </c>
      <c r="L714" s="23">
        <v>6</v>
      </c>
      <c r="M714" s="724"/>
      <c r="N714" s="199">
        <v>100</v>
      </c>
      <c r="O714" s="13">
        <v>1</v>
      </c>
      <c r="P714" s="13" t="s">
        <v>1160</v>
      </c>
      <c r="Q714" s="256">
        <v>9.37</v>
      </c>
      <c r="R714" s="256">
        <v>468.5</v>
      </c>
      <c r="S714" s="255">
        <v>140.55</v>
      </c>
      <c r="T714" s="1074">
        <v>0.3</v>
      </c>
    </row>
    <row r="715" spans="1:20" ht="12" thickBot="1">
      <c r="A715" s="790"/>
      <c r="B715" s="722"/>
      <c r="C715" s="722"/>
      <c r="D715" s="722"/>
      <c r="E715" s="802"/>
      <c r="F715" s="722"/>
      <c r="G715" s="793"/>
      <c r="H715" s="739"/>
      <c r="I715" s="756"/>
      <c r="J715" s="559" t="s">
        <v>832</v>
      </c>
      <c r="K715" s="165" t="s">
        <v>2180</v>
      </c>
      <c r="L715" s="23">
        <v>10</v>
      </c>
      <c r="M715" s="725"/>
      <c r="N715" s="199">
        <v>100</v>
      </c>
      <c r="O715" s="13">
        <v>1</v>
      </c>
      <c r="P715" s="13" t="s">
        <v>1160</v>
      </c>
      <c r="Q715" s="256">
        <v>9.37</v>
      </c>
      <c r="R715" s="256">
        <v>159.29</v>
      </c>
      <c r="S715" s="275">
        <v>47.787</v>
      </c>
      <c r="T715" s="1074">
        <v>0.3</v>
      </c>
    </row>
    <row r="716" spans="1:20" ht="12" customHeight="1" thickTop="1">
      <c r="A716" s="788" t="s">
        <v>1913</v>
      </c>
      <c r="B716" s="821" t="s">
        <v>2175</v>
      </c>
      <c r="C716" s="791">
        <v>6</v>
      </c>
      <c r="D716" s="791" t="s">
        <v>2025</v>
      </c>
      <c r="E716" s="791" t="s">
        <v>1834</v>
      </c>
      <c r="F716" s="714" t="s">
        <v>1963</v>
      </c>
      <c r="G716" s="792" t="s">
        <v>1840</v>
      </c>
      <c r="H716" s="707" t="s">
        <v>2026</v>
      </c>
      <c r="I716" s="755">
        <v>8</v>
      </c>
      <c r="J716" s="580" t="s">
        <v>1499</v>
      </c>
      <c r="K716" s="170" t="s">
        <v>1837</v>
      </c>
      <c r="L716" s="21">
        <v>1</v>
      </c>
      <c r="M716" s="723" t="s">
        <v>2027</v>
      </c>
      <c r="N716" s="204">
        <v>50</v>
      </c>
      <c r="O716" s="34">
        <v>1</v>
      </c>
      <c r="P716" s="34" t="s">
        <v>1160</v>
      </c>
      <c r="Q716" s="279">
        <v>9.37</v>
      </c>
      <c r="R716" s="279">
        <v>468.5</v>
      </c>
      <c r="S716" s="283">
        <v>327.95</v>
      </c>
      <c r="T716" s="1039">
        <v>0.7</v>
      </c>
    </row>
    <row r="717" spans="1:20" ht="12" customHeight="1">
      <c r="A717" s="789"/>
      <c r="B717" s="832"/>
      <c r="C717" s="722"/>
      <c r="D717" s="722"/>
      <c r="E717" s="722"/>
      <c r="F717" s="715"/>
      <c r="G717" s="793"/>
      <c r="H717" s="739"/>
      <c r="I717" s="756"/>
      <c r="J717" s="559" t="s">
        <v>1500</v>
      </c>
      <c r="K717" s="155" t="s">
        <v>1238</v>
      </c>
      <c r="L717" s="23">
        <v>4</v>
      </c>
      <c r="M717" s="724"/>
      <c r="N717" s="199">
        <v>50</v>
      </c>
      <c r="O717" s="13">
        <v>1</v>
      </c>
      <c r="P717" s="13" t="s">
        <v>1160</v>
      </c>
      <c r="Q717" s="256">
        <v>9.37</v>
      </c>
      <c r="R717" s="256">
        <v>117.125</v>
      </c>
      <c r="S717" s="256">
        <v>46.85</v>
      </c>
      <c r="T717" s="1074">
        <v>0.4</v>
      </c>
    </row>
    <row r="718" spans="1:20" ht="12" customHeight="1">
      <c r="A718" s="790"/>
      <c r="B718" s="832"/>
      <c r="C718" s="722"/>
      <c r="D718" s="722"/>
      <c r="E718" s="802"/>
      <c r="F718" s="715"/>
      <c r="G718" s="793"/>
      <c r="H718" s="739"/>
      <c r="I718" s="756"/>
      <c r="J718" s="559" t="s">
        <v>1501</v>
      </c>
      <c r="K718" s="155" t="s">
        <v>1713</v>
      </c>
      <c r="L718" s="23">
        <v>6</v>
      </c>
      <c r="M718" s="724"/>
      <c r="N718" s="196">
        <v>50</v>
      </c>
      <c r="O718" s="9">
        <v>1</v>
      </c>
      <c r="P718" s="13" t="s">
        <v>1161</v>
      </c>
      <c r="Q718" s="256">
        <v>9.37</v>
      </c>
      <c r="R718" s="256">
        <v>234.25</v>
      </c>
      <c r="S718" s="256">
        <v>93.7</v>
      </c>
      <c r="T718" s="1074">
        <v>0.4</v>
      </c>
    </row>
    <row r="719" spans="1:20" ht="12" customHeight="1">
      <c r="A719" s="831"/>
      <c r="B719" s="879"/>
      <c r="C719" s="715"/>
      <c r="D719" s="715"/>
      <c r="E719" s="803"/>
      <c r="F719" s="715"/>
      <c r="G719" s="784"/>
      <c r="H719" s="710"/>
      <c r="I719" s="732"/>
      <c r="J719" s="524" t="s">
        <v>1502</v>
      </c>
      <c r="K719" s="136" t="s">
        <v>1245</v>
      </c>
      <c r="L719" s="20">
        <v>9</v>
      </c>
      <c r="M719" s="724"/>
      <c r="N719" s="196">
        <v>50</v>
      </c>
      <c r="O719" s="9">
        <v>1</v>
      </c>
      <c r="P719" s="9" t="s">
        <v>1161</v>
      </c>
      <c r="Q719" s="255">
        <v>9.37</v>
      </c>
      <c r="R719" s="282">
        <v>92.145</v>
      </c>
      <c r="S719" s="256">
        <v>64.5015</v>
      </c>
      <c r="T719" s="1023">
        <v>0.7</v>
      </c>
    </row>
    <row r="720" spans="1:20" ht="12" thickBot="1">
      <c r="A720" s="829"/>
      <c r="B720" s="880"/>
      <c r="C720" s="804"/>
      <c r="D720" s="804"/>
      <c r="E720" s="804"/>
      <c r="F720" s="716"/>
      <c r="G720" s="827"/>
      <c r="H720" s="702"/>
      <c r="I720" s="945"/>
      <c r="J720" s="585" t="s">
        <v>1503</v>
      </c>
      <c r="K720" s="175" t="s">
        <v>2028</v>
      </c>
      <c r="L720" s="42">
        <v>10</v>
      </c>
      <c r="M720" s="697"/>
      <c r="N720" s="316">
        <v>50</v>
      </c>
      <c r="O720" s="43">
        <v>1</v>
      </c>
      <c r="P720" s="43" t="s">
        <v>1161</v>
      </c>
      <c r="Q720" s="280">
        <v>9.37</v>
      </c>
      <c r="R720" s="275">
        <v>125.645</v>
      </c>
      <c r="S720" s="255">
        <v>87.9515</v>
      </c>
      <c r="T720" s="1117">
        <v>0.7</v>
      </c>
    </row>
    <row r="721" spans="1:20" ht="12" customHeight="1" thickTop="1">
      <c r="A721" s="788" t="s">
        <v>1708</v>
      </c>
      <c r="B721" s="821" t="s">
        <v>1687</v>
      </c>
      <c r="C721" s="817" t="s">
        <v>1688</v>
      </c>
      <c r="D721" s="791"/>
      <c r="E721" s="791" t="s">
        <v>1834</v>
      </c>
      <c r="F721" s="714" t="s">
        <v>1835</v>
      </c>
      <c r="G721" s="792" t="s">
        <v>475</v>
      </c>
      <c r="H721" s="709" t="s">
        <v>1689</v>
      </c>
      <c r="I721" s="734">
        <v>6</v>
      </c>
      <c r="J721" s="518" t="s">
        <v>1504</v>
      </c>
      <c r="K721" s="152" t="s">
        <v>2097</v>
      </c>
      <c r="L721" s="103" t="s">
        <v>2089</v>
      </c>
      <c r="M721" s="714" t="s">
        <v>178</v>
      </c>
      <c r="N721" s="242">
        <v>0</v>
      </c>
      <c r="O721" s="11">
        <v>1</v>
      </c>
      <c r="P721" s="320" t="s">
        <v>1160</v>
      </c>
      <c r="Q721" s="305">
        <v>9.37</v>
      </c>
      <c r="R721" s="274">
        <v>0</v>
      </c>
      <c r="S721" s="274">
        <v>0</v>
      </c>
      <c r="T721" s="1039">
        <v>0.7</v>
      </c>
    </row>
    <row r="722" spans="1:20" ht="12" customHeight="1">
      <c r="A722" s="789"/>
      <c r="B722" s="832"/>
      <c r="C722" s="826"/>
      <c r="D722" s="722"/>
      <c r="E722" s="722"/>
      <c r="F722" s="715"/>
      <c r="G722" s="793"/>
      <c r="H722" s="710"/>
      <c r="I722" s="732"/>
      <c r="J722" s="534" t="s">
        <v>1505</v>
      </c>
      <c r="K722" s="150" t="s">
        <v>1691</v>
      </c>
      <c r="L722" s="104" t="s">
        <v>324</v>
      </c>
      <c r="M722" s="715"/>
      <c r="N722" s="243">
        <v>0</v>
      </c>
      <c r="O722" s="119">
        <v>1</v>
      </c>
      <c r="P722" s="331" t="s">
        <v>1160</v>
      </c>
      <c r="Q722" s="309">
        <v>9.37</v>
      </c>
      <c r="R722" s="284">
        <v>0</v>
      </c>
      <c r="S722" s="284">
        <v>0</v>
      </c>
      <c r="T722" s="1018">
        <v>0.4</v>
      </c>
    </row>
    <row r="723" spans="1:20" ht="12" customHeight="1">
      <c r="A723" s="790"/>
      <c r="B723" s="822"/>
      <c r="C723" s="818"/>
      <c r="D723" s="802"/>
      <c r="E723" s="802"/>
      <c r="F723" s="715"/>
      <c r="G723" s="794"/>
      <c r="H723" s="710"/>
      <c r="I723" s="732"/>
      <c r="J723" s="519" t="s">
        <v>1506</v>
      </c>
      <c r="K723" s="156" t="s">
        <v>1662</v>
      </c>
      <c r="L723" s="76" t="s">
        <v>319</v>
      </c>
      <c r="M723" s="715"/>
      <c r="N723" s="196">
        <v>0</v>
      </c>
      <c r="O723" s="9">
        <v>1</v>
      </c>
      <c r="P723" s="319" t="s">
        <v>1160</v>
      </c>
      <c r="Q723" s="294">
        <v>9.37</v>
      </c>
      <c r="R723" s="255">
        <v>0</v>
      </c>
      <c r="S723" s="255">
        <v>0</v>
      </c>
      <c r="T723" s="1010">
        <v>0.4</v>
      </c>
    </row>
    <row r="724" spans="1:20" ht="12" customHeight="1">
      <c r="A724" s="790"/>
      <c r="B724" s="822"/>
      <c r="C724" s="818"/>
      <c r="D724" s="802"/>
      <c r="E724" s="802"/>
      <c r="F724" s="715"/>
      <c r="G724" s="794"/>
      <c r="H724" s="710"/>
      <c r="I724" s="732"/>
      <c r="J724" s="537" t="s">
        <v>1507</v>
      </c>
      <c r="K724" s="150" t="s">
        <v>1692</v>
      </c>
      <c r="L724" s="105" t="s">
        <v>1664</v>
      </c>
      <c r="M724" s="715"/>
      <c r="N724" s="196">
        <v>0</v>
      </c>
      <c r="O724" s="9">
        <v>1</v>
      </c>
      <c r="P724" s="347" t="s">
        <v>1161</v>
      </c>
      <c r="Q724" s="313">
        <v>9.37</v>
      </c>
      <c r="R724" s="286">
        <v>0</v>
      </c>
      <c r="S724" s="256">
        <v>0</v>
      </c>
      <c r="T724" s="1010">
        <v>0.7</v>
      </c>
    </row>
    <row r="725" spans="1:20" ht="12" thickBot="1">
      <c r="A725" s="790"/>
      <c r="B725" s="822"/>
      <c r="C725" s="818"/>
      <c r="D725" s="802"/>
      <c r="E725" s="802"/>
      <c r="F725" s="715"/>
      <c r="G725" s="794"/>
      <c r="H725" s="710"/>
      <c r="I725" s="732"/>
      <c r="J725" s="519" t="s">
        <v>833</v>
      </c>
      <c r="K725" s="160" t="s">
        <v>1693</v>
      </c>
      <c r="L725" s="76" t="s">
        <v>2092</v>
      </c>
      <c r="M725" s="716"/>
      <c r="N725" s="196">
        <v>0</v>
      </c>
      <c r="O725" s="9">
        <v>1</v>
      </c>
      <c r="P725" s="319" t="s">
        <v>1161</v>
      </c>
      <c r="Q725" s="294">
        <v>9.37</v>
      </c>
      <c r="R725" s="255">
        <v>0</v>
      </c>
      <c r="S725" s="255">
        <v>0</v>
      </c>
      <c r="T725" s="1010">
        <v>0.7</v>
      </c>
    </row>
    <row r="726" spans="1:20" ht="12" customHeight="1" thickTop="1">
      <c r="A726" s="788" t="s">
        <v>1708</v>
      </c>
      <c r="B726" s="821" t="s">
        <v>1687</v>
      </c>
      <c r="C726" s="817" t="s">
        <v>1631</v>
      </c>
      <c r="D726" s="760"/>
      <c r="E726" s="791" t="s">
        <v>1834</v>
      </c>
      <c r="F726" s="714" t="s">
        <v>1835</v>
      </c>
      <c r="G726" s="792" t="s">
        <v>476</v>
      </c>
      <c r="H726" s="707" t="s">
        <v>1694</v>
      </c>
      <c r="I726" s="734">
        <v>6</v>
      </c>
      <c r="J726" s="518" t="s">
        <v>1508</v>
      </c>
      <c r="K726" s="149" t="s">
        <v>2097</v>
      </c>
      <c r="L726" s="103" t="s">
        <v>2089</v>
      </c>
      <c r="M726" s="714" t="s">
        <v>1690</v>
      </c>
      <c r="N726" s="242">
        <v>1</v>
      </c>
      <c r="O726" s="11">
        <v>1</v>
      </c>
      <c r="P726" s="320" t="s">
        <v>1160</v>
      </c>
      <c r="Q726" s="305">
        <v>9.37</v>
      </c>
      <c r="R726" s="274">
        <v>9.37</v>
      </c>
      <c r="S726" s="279">
        <v>6.558999999999999</v>
      </c>
      <c r="T726" s="1039">
        <v>0.7</v>
      </c>
    </row>
    <row r="727" spans="1:20" ht="12" customHeight="1">
      <c r="A727" s="790"/>
      <c r="B727" s="822"/>
      <c r="C727" s="818"/>
      <c r="D727" s="802"/>
      <c r="E727" s="802"/>
      <c r="F727" s="715"/>
      <c r="G727" s="794"/>
      <c r="H727" s="708"/>
      <c r="I727" s="732"/>
      <c r="J727" s="519" t="s">
        <v>1509</v>
      </c>
      <c r="K727" s="150" t="s">
        <v>1691</v>
      </c>
      <c r="L727" s="76" t="s">
        <v>324</v>
      </c>
      <c r="M727" s="715"/>
      <c r="N727" s="196">
        <v>1</v>
      </c>
      <c r="O727" s="9">
        <v>1</v>
      </c>
      <c r="P727" s="319" t="s">
        <v>1160</v>
      </c>
      <c r="Q727" s="294">
        <v>9.37</v>
      </c>
      <c r="R727" s="255">
        <v>2.3425</v>
      </c>
      <c r="S727" s="255">
        <v>0.9369999999999999</v>
      </c>
      <c r="T727" s="1010">
        <v>0.4</v>
      </c>
    </row>
    <row r="728" spans="1:20" ht="12" customHeight="1">
      <c r="A728" s="790"/>
      <c r="B728" s="822"/>
      <c r="C728" s="818"/>
      <c r="D728" s="802"/>
      <c r="E728" s="802"/>
      <c r="F728" s="715"/>
      <c r="G728" s="794"/>
      <c r="H728" s="708"/>
      <c r="I728" s="732"/>
      <c r="J728" s="519" t="s">
        <v>1510</v>
      </c>
      <c r="K728" s="156" t="s">
        <v>1695</v>
      </c>
      <c r="L728" s="76" t="s">
        <v>319</v>
      </c>
      <c r="M728" s="715"/>
      <c r="N728" s="196">
        <v>1</v>
      </c>
      <c r="O728" s="9">
        <v>1</v>
      </c>
      <c r="P728" s="319" t="s">
        <v>1161</v>
      </c>
      <c r="Q728" s="294">
        <v>9.37</v>
      </c>
      <c r="R728" s="255">
        <v>4.685</v>
      </c>
      <c r="S728" s="255">
        <v>1.8739999999999999</v>
      </c>
      <c r="T728" s="1010">
        <v>0.4</v>
      </c>
    </row>
    <row r="729" spans="1:20" ht="12" customHeight="1">
      <c r="A729" s="790"/>
      <c r="B729" s="822"/>
      <c r="C729" s="818"/>
      <c r="D729" s="802"/>
      <c r="E729" s="802"/>
      <c r="F729" s="715"/>
      <c r="G729" s="794"/>
      <c r="H729" s="708"/>
      <c r="I729" s="732"/>
      <c r="J729" s="519" t="s">
        <v>1511</v>
      </c>
      <c r="K729" s="160" t="s">
        <v>1696</v>
      </c>
      <c r="L729" s="76" t="s">
        <v>1664</v>
      </c>
      <c r="M729" s="715"/>
      <c r="N729" s="196">
        <v>1</v>
      </c>
      <c r="O729" s="9">
        <v>1</v>
      </c>
      <c r="P729" s="319" t="s">
        <v>1161</v>
      </c>
      <c r="Q729" s="294">
        <v>9.37</v>
      </c>
      <c r="R729" s="255">
        <v>1.6929</v>
      </c>
      <c r="S729" s="256">
        <v>1.18503</v>
      </c>
      <c r="T729" s="1010">
        <v>0.7</v>
      </c>
    </row>
    <row r="730" spans="1:20" ht="12" thickBot="1">
      <c r="A730" s="790"/>
      <c r="B730" s="822"/>
      <c r="C730" s="818"/>
      <c r="D730" s="802"/>
      <c r="E730" s="802"/>
      <c r="F730" s="715"/>
      <c r="G730" s="794"/>
      <c r="H730" s="708"/>
      <c r="I730" s="732"/>
      <c r="J730" s="519" t="s">
        <v>1512</v>
      </c>
      <c r="K730" s="156" t="s">
        <v>1234</v>
      </c>
      <c r="L730" s="76">
        <v>10</v>
      </c>
      <c r="M730" s="716"/>
      <c r="N730" s="196">
        <v>1</v>
      </c>
      <c r="O730" s="9">
        <v>1</v>
      </c>
      <c r="P730" s="319" t="s">
        <v>1161</v>
      </c>
      <c r="Q730" s="294">
        <v>9.37</v>
      </c>
      <c r="R730" s="255">
        <v>2.5129</v>
      </c>
      <c r="S730" s="255">
        <v>1.7590299999999999</v>
      </c>
      <c r="T730" s="1010">
        <v>0.7</v>
      </c>
    </row>
    <row r="731" spans="1:20" ht="12" customHeight="1" thickTop="1">
      <c r="A731" s="788" t="s">
        <v>1708</v>
      </c>
      <c r="B731" s="821" t="s">
        <v>1687</v>
      </c>
      <c r="C731" s="817" t="s">
        <v>1632</v>
      </c>
      <c r="D731" s="791"/>
      <c r="E731" s="791" t="s">
        <v>1834</v>
      </c>
      <c r="F731" s="714" t="s">
        <v>1835</v>
      </c>
      <c r="G731" s="792" t="s">
        <v>477</v>
      </c>
      <c r="H731" s="707" t="s">
        <v>1697</v>
      </c>
      <c r="I731" s="734">
        <v>8</v>
      </c>
      <c r="J731" s="518" t="s">
        <v>953</v>
      </c>
      <c r="K731" s="149" t="s">
        <v>2097</v>
      </c>
      <c r="L731" s="103" t="s">
        <v>2089</v>
      </c>
      <c r="M731" s="714" t="s">
        <v>1690</v>
      </c>
      <c r="N731" s="204">
        <v>1</v>
      </c>
      <c r="O731" s="34">
        <v>1</v>
      </c>
      <c r="P731" s="320" t="s">
        <v>1160</v>
      </c>
      <c r="Q731" s="305">
        <v>9.37</v>
      </c>
      <c r="R731" s="274">
        <v>9.37</v>
      </c>
      <c r="S731" s="279">
        <v>6.558999999999999</v>
      </c>
      <c r="T731" s="1039">
        <v>0.7</v>
      </c>
    </row>
    <row r="732" spans="1:20" ht="24.75" customHeight="1">
      <c r="A732" s="790"/>
      <c r="B732" s="822"/>
      <c r="C732" s="818"/>
      <c r="D732" s="802"/>
      <c r="E732" s="802"/>
      <c r="F732" s="715"/>
      <c r="G732" s="794"/>
      <c r="H732" s="708"/>
      <c r="I732" s="732"/>
      <c r="J732" s="519" t="s">
        <v>954</v>
      </c>
      <c r="K732" s="150" t="s">
        <v>1698</v>
      </c>
      <c r="L732" s="76" t="s">
        <v>324</v>
      </c>
      <c r="M732" s="715"/>
      <c r="N732" s="196">
        <v>1</v>
      </c>
      <c r="O732" s="9">
        <v>1</v>
      </c>
      <c r="P732" s="319" t="s">
        <v>1161</v>
      </c>
      <c r="Q732" s="294">
        <v>9.37</v>
      </c>
      <c r="R732" s="255">
        <v>9.37</v>
      </c>
      <c r="S732" s="255">
        <v>3.7479999999999998</v>
      </c>
      <c r="T732" s="1010">
        <v>0.4</v>
      </c>
    </row>
    <row r="733" spans="1:20" ht="12" customHeight="1">
      <c r="A733" s="790"/>
      <c r="B733" s="822"/>
      <c r="C733" s="818"/>
      <c r="D733" s="802"/>
      <c r="E733" s="802"/>
      <c r="F733" s="715"/>
      <c r="G733" s="794"/>
      <c r="H733" s="708"/>
      <c r="I733" s="732"/>
      <c r="J733" s="519" t="s">
        <v>955</v>
      </c>
      <c r="K733" s="156" t="s">
        <v>1699</v>
      </c>
      <c r="L733" s="76" t="s">
        <v>324</v>
      </c>
      <c r="M733" s="715"/>
      <c r="N733" s="196">
        <v>1</v>
      </c>
      <c r="O733" s="9">
        <v>1</v>
      </c>
      <c r="P733" s="319" t="s">
        <v>1160</v>
      </c>
      <c r="Q733" s="294">
        <v>9.37</v>
      </c>
      <c r="R733" s="255">
        <v>2.3425</v>
      </c>
      <c r="S733" s="255">
        <v>0.9369999999999999</v>
      </c>
      <c r="T733" s="1010">
        <v>0.4</v>
      </c>
    </row>
    <row r="734" spans="1:20" ht="12" customHeight="1">
      <c r="A734" s="790"/>
      <c r="B734" s="822"/>
      <c r="C734" s="818"/>
      <c r="D734" s="802"/>
      <c r="E734" s="802"/>
      <c r="F734" s="715"/>
      <c r="G734" s="794"/>
      <c r="H734" s="708"/>
      <c r="I734" s="732"/>
      <c r="J734" s="536" t="s">
        <v>1513</v>
      </c>
      <c r="K734" s="160" t="s">
        <v>1700</v>
      </c>
      <c r="L734" s="84" t="s">
        <v>319</v>
      </c>
      <c r="M734" s="715"/>
      <c r="N734" s="196">
        <v>1</v>
      </c>
      <c r="O734" s="9">
        <v>1</v>
      </c>
      <c r="P734" s="333" t="s">
        <v>1161</v>
      </c>
      <c r="Q734" s="307">
        <v>9.37</v>
      </c>
      <c r="R734" s="254">
        <v>4.685</v>
      </c>
      <c r="S734" s="255">
        <v>1.8739999999999999</v>
      </c>
      <c r="T734" s="1010">
        <v>0.4</v>
      </c>
    </row>
    <row r="735" spans="1:20" ht="12" customHeight="1">
      <c r="A735" s="790"/>
      <c r="B735" s="822"/>
      <c r="C735" s="818"/>
      <c r="D735" s="802"/>
      <c r="E735" s="802"/>
      <c r="F735" s="715"/>
      <c r="G735" s="794"/>
      <c r="H735" s="708"/>
      <c r="I735" s="732"/>
      <c r="J735" s="536" t="s">
        <v>1514</v>
      </c>
      <c r="K735" s="150" t="s">
        <v>1701</v>
      </c>
      <c r="L735" s="84" t="s">
        <v>1664</v>
      </c>
      <c r="M735" s="715"/>
      <c r="N735" s="196">
        <v>1</v>
      </c>
      <c r="O735" s="9">
        <v>1</v>
      </c>
      <c r="P735" s="333" t="s">
        <v>1161</v>
      </c>
      <c r="Q735" s="307">
        <v>9.37</v>
      </c>
      <c r="R735" s="254">
        <v>1.8429</v>
      </c>
      <c r="S735" s="256">
        <v>1.29003</v>
      </c>
      <c r="T735" s="1010">
        <v>0.7</v>
      </c>
    </row>
    <row r="736" spans="1:20" ht="15.75" customHeight="1" thickBot="1">
      <c r="A736" s="790"/>
      <c r="B736" s="822"/>
      <c r="C736" s="818"/>
      <c r="D736" s="802"/>
      <c r="E736" s="802"/>
      <c r="F736" s="715"/>
      <c r="G736" s="794"/>
      <c r="H736" s="708"/>
      <c r="I736" s="732"/>
      <c r="J736" s="519" t="s">
        <v>834</v>
      </c>
      <c r="K736" s="163" t="s">
        <v>1702</v>
      </c>
      <c r="L736" s="76" t="s">
        <v>2092</v>
      </c>
      <c r="M736" s="716"/>
      <c r="N736" s="244">
        <v>1</v>
      </c>
      <c r="O736" s="10">
        <v>1</v>
      </c>
      <c r="P736" s="319" t="s">
        <v>1161</v>
      </c>
      <c r="Q736" s="294">
        <v>9.37</v>
      </c>
      <c r="R736" s="255">
        <v>2.5129</v>
      </c>
      <c r="S736" s="255">
        <v>1.7590299999999999</v>
      </c>
      <c r="T736" s="1010">
        <v>0.7</v>
      </c>
    </row>
    <row r="737" spans="1:20" ht="12" customHeight="1" thickTop="1">
      <c r="A737" s="788" t="s">
        <v>1708</v>
      </c>
      <c r="B737" s="821" t="s">
        <v>1687</v>
      </c>
      <c r="C737" s="817" t="s">
        <v>1633</v>
      </c>
      <c r="D737" s="791"/>
      <c r="E737" s="791" t="s">
        <v>1834</v>
      </c>
      <c r="F737" s="714" t="s">
        <v>1835</v>
      </c>
      <c r="G737" s="792" t="s">
        <v>478</v>
      </c>
      <c r="H737" s="707" t="s">
        <v>1703</v>
      </c>
      <c r="I737" s="734">
        <v>8</v>
      </c>
      <c r="J737" s="518" t="s">
        <v>835</v>
      </c>
      <c r="K737" s="149" t="s">
        <v>2097</v>
      </c>
      <c r="L737" s="103" t="s">
        <v>2089</v>
      </c>
      <c r="M737" s="760" t="s">
        <v>1690</v>
      </c>
      <c r="N737" s="219">
        <v>0</v>
      </c>
      <c r="O737" s="62">
        <v>1</v>
      </c>
      <c r="P737" s="320" t="s">
        <v>1160</v>
      </c>
      <c r="Q737" s="305">
        <v>9.37</v>
      </c>
      <c r="R737" s="274">
        <v>0</v>
      </c>
      <c r="S737" s="1118">
        <v>0</v>
      </c>
      <c r="T737" s="1039">
        <v>0.7</v>
      </c>
    </row>
    <row r="738" spans="1:20" ht="22.5">
      <c r="A738" s="790"/>
      <c r="B738" s="822"/>
      <c r="C738" s="818"/>
      <c r="D738" s="802"/>
      <c r="E738" s="802"/>
      <c r="F738" s="715"/>
      <c r="G738" s="794"/>
      <c r="H738" s="708"/>
      <c r="I738" s="732"/>
      <c r="J738" s="519" t="s">
        <v>836</v>
      </c>
      <c r="K738" s="150" t="s">
        <v>1698</v>
      </c>
      <c r="L738" s="76" t="s">
        <v>324</v>
      </c>
      <c r="M738" s="802"/>
      <c r="N738" s="223">
        <v>0</v>
      </c>
      <c r="O738" s="92">
        <v>1</v>
      </c>
      <c r="P738" s="319" t="s">
        <v>1161</v>
      </c>
      <c r="Q738" s="294">
        <v>9.37</v>
      </c>
      <c r="R738" s="255">
        <v>0</v>
      </c>
      <c r="S738" s="1073">
        <v>0</v>
      </c>
      <c r="T738" s="1119">
        <v>0.4</v>
      </c>
    </row>
    <row r="739" spans="1:20" ht="12" customHeight="1">
      <c r="A739" s="790"/>
      <c r="B739" s="822"/>
      <c r="C739" s="818"/>
      <c r="D739" s="802"/>
      <c r="E739" s="802"/>
      <c r="F739" s="715"/>
      <c r="G739" s="794"/>
      <c r="H739" s="708"/>
      <c r="I739" s="732"/>
      <c r="J739" s="519" t="s">
        <v>837</v>
      </c>
      <c r="K739" s="156" t="s">
        <v>1686</v>
      </c>
      <c r="L739" s="76" t="s">
        <v>324</v>
      </c>
      <c r="M739" s="802"/>
      <c r="N739" s="223">
        <v>0</v>
      </c>
      <c r="O739" s="92">
        <v>1</v>
      </c>
      <c r="P739" s="319" t="s">
        <v>1160</v>
      </c>
      <c r="Q739" s="294">
        <v>9.37</v>
      </c>
      <c r="R739" s="255">
        <v>0</v>
      </c>
      <c r="S739" s="1073">
        <v>0</v>
      </c>
      <c r="T739" s="1119">
        <v>0.4</v>
      </c>
    </row>
    <row r="740" spans="1:20" ht="12" customHeight="1">
      <c r="A740" s="831"/>
      <c r="B740" s="830"/>
      <c r="C740" s="828"/>
      <c r="D740" s="803"/>
      <c r="E740" s="803"/>
      <c r="F740" s="715"/>
      <c r="G740" s="833"/>
      <c r="H740" s="706"/>
      <c r="I740" s="732"/>
      <c r="J740" s="519" t="s">
        <v>838</v>
      </c>
      <c r="K740" s="160" t="s">
        <v>2169</v>
      </c>
      <c r="L740" s="76" t="s">
        <v>319</v>
      </c>
      <c r="M740" s="803"/>
      <c r="N740" s="223">
        <v>0</v>
      </c>
      <c r="O740" s="92">
        <v>1</v>
      </c>
      <c r="P740" s="319" t="s">
        <v>1161</v>
      </c>
      <c r="Q740" s="294">
        <v>9.37</v>
      </c>
      <c r="R740" s="255">
        <v>0</v>
      </c>
      <c r="S740" s="1073">
        <v>0</v>
      </c>
      <c r="T740" s="1119">
        <v>0.4</v>
      </c>
    </row>
    <row r="741" spans="1:20" ht="12" customHeight="1">
      <c r="A741" s="831"/>
      <c r="B741" s="830"/>
      <c r="C741" s="828"/>
      <c r="D741" s="803"/>
      <c r="E741" s="803"/>
      <c r="F741" s="715"/>
      <c r="G741" s="833"/>
      <c r="H741" s="706"/>
      <c r="I741" s="732"/>
      <c r="J741" s="519" t="s">
        <v>839</v>
      </c>
      <c r="K741" s="160" t="s">
        <v>1245</v>
      </c>
      <c r="L741" s="76" t="s">
        <v>1664</v>
      </c>
      <c r="M741" s="803"/>
      <c r="N741" s="223">
        <v>0</v>
      </c>
      <c r="O741" s="92">
        <v>1</v>
      </c>
      <c r="P741" s="319" t="s">
        <v>1161</v>
      </c>
      <c r="Q741" s="294">
        <v>9.37</v>
      </c>
      <c r="R741" s="255">
        <v>0</v>
      </c>
      <c r="S741" s="256">
        <v>0</v>
      </c>
      <c r="T741" s="1119">
        <v>0.7</v>
      </c>
    </row>
    <row r="742" spans="1:20" ht="12" thickBot="1">
      <c r="A742" s="829"/>
      <c r="B742" s="824"/>
      <c r="C742" s="825"/>
      <c r="D742" s="804"/>
      <c r="E742" s="804"/>
      <c r="F742" s="716"/>
      <c r="G742" s="827"/>
      <c r="H742" s="702"/>
      <c r="I742" s="733"/>
      <c r="J742" s="519" t="s">
        <v>840</v>
      </c>
      <c r="K742" s="162" t="s">
        <v>1702</v>
      </c>
      <c r="L742" s="76" t="s">
        <v>2092</v>
      </c>
      <c r="M742" s="804"/>
      <c r="N742" s="473">
        <v>0</v>
      </c>
      <c r="O742" s="29">
        <v>1</v>
      </c>
      <c r="P742" s="319" t="s">
        <v>1161</v>
      </c>
      <c r="Q742" s="294">
        <v>9.37</v>
      </c>
      <c r="R742" s="255">
        <v>0</v>
      </c>
      <c r="S742" s="255">
        <v>0</v>
      </c>
      <c r="T742" s="1120">
        <v>0.7</v>
      </c>
    </row>
    <row r="743" spans="1:20" ht="12" customHeight="1" thickTop="1">
      <c r="A743" s="788" t="s">
        <v>1708</v>
      </c>
      <c r="B743" s="821" t="s">
        <v>1687</v>
      </c>
      <c r="C743" s="817" t="s">
        <v>1634</v>
      </c>
      <c r="D743" s="791"/>
      <c r="E743" s="791" t="s">
        <v>1834</v>
      </c>
      <c r="F743" s="714" t="s">
        <v>1835</v>
      </c>
      <c r="G743" s="792" t="s">
        <v>479</v>
      </c>
      <c r="H743" s="707" t="s">
        <v>1704</v>
      </c>
      <c r="I743" s="734">
        <v>14</v>
      </c>
      <c r="J743" s="518" t="s">
        <v>841</v>
      </c>
      <c r="K743" s="160" t="s">
        <v>2097</v>
      </c>
      <c r="L743" s="103" t="s">
        <v>2089</v>
      </c>
      <c r="M743" s="723" t="s">
        <v>314</v>
      </c>
      <c r="N743" s="219">
        <v>0</v>
      </c>
      <c r="O743" s="62">
        <v>1</v>
      </c>
      <c r="P743" s="320" t="s">
        <v>1160</v>
      </c>
      <c r="Q743" s="305">
        <v>9.37</v>
      </c>
      <c r="R743" s="274">
        <v>0</v>
      </c>
      <c r="S743" s="1065">
        <v>0</v>
      </c>
      <c r="T743" s="1039">
        <v>0.7</v>
      </c>
    </row>
    <row r="744" spans="1:20" ht="12" customHeight="1">
      <c r="A744" s="790"/>
      <c r="B744" s="822"/>
      <c r="C744" s="818"/>
      <c r="D744" s="802"/>
      <c r="E744" s="802"/>
      <c r="F744" s="715"/>
      <c r="G744" s="794"/>
      <c r="H744" s="708"/>
      <c r="I744" s="732"/>
      <c r="J744" s="519" t="s">
        <v>842</v>
      </c>
      <c r="K744" s="150" t="s">
        <v>1240</v>
      </c>
      <c r="L744" s="76" t="s">
        <v>2091</v>
      </c>
      <c r="M744" s="724"/>
      <c r="N744" s="220">
        <v>0</v>
      </c>
      <c r="O744" s="125">
        <v>1</v>
      </c>
      <c r="P744" s="319" t="s">
        <v>1161</v>
      </c>
      <c r="Q744" s="294">
        <v>9.37</v>
      </c>
      <c r="R744" s="255">
        <v>0</v>
      </c>
      <c r="S744" s="291">
        <v>0</v>
      </c>
      <c r="T744" s="1121">
        <v>0.4</v>
      </c>
    </row>
    <row r="745" spans="1:20" ht="12" thickBot="1">
      <c r="A745" s="829"/>
      <c r="B745" s="824"/>
      <c r="C745" s="825"/>
      <c r="D745" s="804"/>
      <c r="E745" s="804"/>
      <c r="F745" s="716"/>
      <c r="G745" s="827"/>
      <c r="H745" s="702"/>
      <c r="I745" s="733"/>
      <c r="J745" s="519" t="s">
        <v>843</v>
      </c>
      <c r="K745" s="159" t="s">
        <v>1705</v>
      </c>
      <c r="L745" s="76" t="s">
        <v>2092</v>
      </c>
      <c r="M745" s="697"/>
      <c r="N745" s="222">
        <v>0</v>
      </c>
      <c r="O745" s="218">
        <v>1</v>
      </c>
      <c r="P745" s="319" t="s">
        <v>1161</v>
      </c>
      <c r="Q745" s="294">
        <v>9.37</v>
      </c>
      <c r="R745" s="275">
        <v>0</v>
      </c>
      <c r="S745" s="275">
        <v>0</v>
      </c>
      <c r="T745" s="1122">
        <v>0.7</v>
      </c>
    </row>
    <row r="746" spans="1:20" ht="12" customHeight="1" thickTop="1">
      <c r="A746" s="752" t="s">
        <v>1708</v>
      </c>
      <c r="B746" s="809" t="s">
        <v>1687</v>
      </c>
      <c r="C746" s="811" t="s">
        <v>1665</v>
      </c>
      <c r="D746" s="724"/>
      <c r="E746" s="724" t="s">
        <v>1834</v>
      </c>
      <c r="F746" s="724" t="s">
        <v>1835</v>
      </c>
      <c r="G746" s="784" t="s">
        <v>480</v>
      </c>
      <c r="H746" s="730" t="s">
        <v>1706</v>
      </c>
      <c r="I746" s="732">
        <v>2</v>
      </c>
      <c r="J746" s="518" t="s">
        <v>844</v>
      </c>
      <c r="K746" s="160" t="s">
        <v>2097</v>
      </c>
      <c r="L746" s="103" t="s">
        <v>2089</v>
      </c>
      <c r="M746" s="723" t="s">
        <v>314</v>
      </c>
      <c r="N746" s="199">
        <v>13</v>
      </c>
      <c r="O746" s="13">
        <v>1</v>
      </c>
      <c r="P746" s="320" t="s">
        <v>1160</v>
      </c>
      <c r="Q746" s="305">
        <v>9.37</v>
      </c>
      <c r="R746" s="284">
        <v>121.81</v>
      </c>
      <c r="S746" s="256">
        <v>85.26699999999998</v>
      </c>
      <c r="T746" s="1028">
        <v>0.7</v>
      </c>
    </row>
    <row r="747" spans="1:20" ht="12" customHeight="1">
      <c r="A747" s="768"/>
      <c r="B747" s="809"/>
      <c r="C747" s="811"/>
      <c r="D747" s="724"/>
      <c r="E747" s="724"/>
      <c r="F747" s="724"/>
      <c r="G747" s="784"/>
      <c r="H747" s="730"/>
      <c r="I747" s="732"/>
      <c r="J747" s="534" t="s">
        <v>845</v>
      </c>
      <c r="K747" s="160" t="s">
        <v>1661</v>
      </c>
      <c r="L747" s="104" t="s">
        <v>324</v>
      </c>
      <c r="M747" s="724"/>
      <c r="N747" s="199">
        <v>13</v>
      </c>
      <c r="O747" s="13">
        <v>1</v>
      </c>
      <c r="P747" s="331" t="s">
        <v>1160</v>
      </c>
      <c r="Q747" s="309">
        <v>9.37</v>
      </c>
      <c r="R747" s="284">
        <v>30.4525</v>
      </c>
      <c r="S747" s="256">
        <v>9.135749999999998</v>
      </c>
      <c r="T747" s="1018">
        <v>0.3</v>
      </c>
    </row>
    <row r="748" spans="1:20" ht="12" customHeight="1">
      <c r="A748" s="768"/>
      <c r="B748" s="809"/>
      <c r="C748" s="811"/>
      <c r="D748" s="724"/>
      <c r="E748" s="724"/>
      <c r="F748" s="724"/>
      <c r="G748" s="784"/>
      <c r="H748" s="730"/>
      <c r="I748" s="732"/>
      <c r="J748" s="519" t="s">
        <v>846</v>
      </c>
      <c r="K748" s="150" t="s">
        <v>1917</v>
      </c>
      <c r="L748" s="76" t="s">
        <v>319</v>
      </c>
      <c r="M748" s="724"/>
      <c r="N748" s="196">
        <v>13</v>
      </c>
      <c r="O748" s="9">
        <v>6</v>
      </c>
      <c r="P748" s="319" t="s">
        <v>1160</v>
      </c>
      <c r="Q748" s="294">
        <v>9.37</v>
      </c>
      <c r="R748" s="255">
        <v>365.43</v>
      </c>
      <c r="S748" s="255">
        <v>109.62899999999998</v>
      </c>
      <c r="T748" s="1010">
        <v>0.3</v>
      </c>
    </row>
    <row r="749" spans="1:20" ht="12" thickBot="1">
      <c r="A749" s="782"/>
      <c r="B749" s="810"/>
      <c r="C749" s="812"/>
      <c r="D749" s="697"/>
      <c r="E749" s="697"/>
      <c r="F749" s="697"/>
      <c r="G749" s="823"/>
      <c r="H749" s="731"/>
      <c r="I749" s="733"/>
      <c r="J749" s="528" t="s">
        <v>847</v>
      </c>
      <c r="K749" s="160" t="s">
        <v>1707</v>
      </c>
      <c r="L749" s="30" t="s">
        <v>2092</v>
      </c>
      <c r="M749" s="697"/>
      <c r="N749" s="198">
        <v>13</v>
      </c>
      <c r="O749" s="14">
        <v>6</v>
      </c>
      <c r="P749" s="328" t="s">
        <v>1160</v>
      </c>
      <c r="Q749" s="275">
        <v>9.37</v>
      </c>
      <c r="R749" s="275">
        <v>124.2462</v>
      </c>
      <c r="S749" s="255">
        <v>37.27386</v>
      </c>
      <c r="T749" s="1055">
        <v>0.3</v>
      </c>
    </row>
    <row r="750" spans="1:20" ht="12" customHeight="1" thickTop="1">
      <c r="A750" s="788" t="s">
        <v>1708</v>
      </c>
      <c r="B750" s="821" t="s">
        <v>1653</v>
      </c>
      <c r="C750" s="817" t="s">
        <v>1654</v>
      </c>
      <c r="D750" s="791"/>
      <c r="E750" s="791" t="s">
        <v>1834</v>
      </c>
      <c r="F750" s="714" t="s">
        <v>1835</v>
      </c>
      <c r="G750" s="792" t="s">
        <v>481</v>
      </c>
      <c r="H750" s="709" t="s">
        <v>1655</v>
      </c>
      <c r="I750" s="734">
        <v>2</v>
      </c>
      <c r="J750" s="540" t="s">
        <v>1515</v>
      </c>
      <c r="K750" s="512" t="s">
        <v>2097</v>
      </c>
      <c r="L750" s="111" t="s">
        <v>2089</v>
      </c>
      <c r="M750" s="714" t="s">
        <v>1656</v>
      </c>
      <c r="N750" s="242">
        <v>26</v>
      </c>
      <c r="O750" s="11">
        <v>1</v>
      </c>
      <c r="P750" s="346" t="s">
        <v>1160</v>
      </c>
      <c r="Q750" s="289">
        <v>9.37</v>
      </c>
      <c r="R750" s="289">
        <v>243.62</v>
      </c>
      <c r="S750" s="274">
        <v>170.53399999999996</v>
      </c>
      <c r="T750" s="1039">
        <v>0.7</v>
      </c>
    </row>
    <row r="751" spans="1:20" ht="12" customHeight="1">
      <c r="A751" s="790"/>
      <c r="B751" s="822"/>
      <c r="C751" s="818"/>
      <c r="D751" s="802"/>
      <c r="E751" s="802"/>
      <c r="F751" s="715"/>
      <c r="G751" s="794"/>
      <c r="H751" s="710"/>
      <c r="I751" s="732"/>
      <c r="J751" s="536" t="s">
        <v>1516</v>
      </c>
      <c r="K751" s="150" t="s">
        <v>1657</v>
      </c>
      <c r="L751" s="84" t="s">
        <v>324</v>
      </c>
      <c r="M751" s="715"/>
      <c r="N751" s="196">
        <v>26</v>
      </c>
      <c r="O751" s="9">
        <v>1</v>
      </c>
      <c r="P751" s="335" t="s">
        <v>1161</v>
      </c>
      <c r="Q751" s="254">
        <v>9.37</v>
      </c>
      <c r="R751" s="254">
        <v>487.24</v>
      </c>
      <c r="S751" s="255">
        <v>194.896</v>
      </c>
      <c r="T751" s="1010">
        <v>0.4</v>
      </c>
    </row>
    <row r="752" spans="1:20" ht="12" customHeight="1">
      <c r="A752" s="790"/>
      <c r="B752" s="822"/>
      <c r="C752" s="818"/>
      <c r="D752" s="802"/>
      <c r="E752" s="802"/>
      <c r="F752" s="715"/>
      <c r="G752" s="794"/>
      <c r="H752" s="710"/>
      <c r="I752" s="732"/>
      <c r="J752" s="537" t="s">
        <v>1517</v>
      </c>
      <c r="K752" s="160" t="s">
        <v>1658</v>
      </c>
      <c r="L752" s="109" t="s">
        <v>2091</v>
      </c>
      <c r="M752" s="715"/>
      <c r="N752" s="197">
        <v>26</v>
      </c>
      <c r="O752" s="9">
        <v>1</v>
      </c>
      <c r="P752" s="335" t="s">
        <v>1161</v>
      </c>
      <c r="Q752" s="254">
        <v>9.37</v>
      </c>
      <c r="R752" s="254">
        <v>121.81</v>
      </c>
      <c r="S752" s="255">
        <v>48.724</v>
      </c>
      <c r="T752" s="1010">
        <v>0.4</v>
      </c>
    </row>
    <row r="753" spans="1:20" ht="12" customHeight="1">
      <c r="A753" s="790"/>
      <c r="B753" s="822"/>
      <c r="C753" s="818"/>
      <c r="D753" s="802"/>
      <c r="E753" s="802"/>
      <c r="F753" s="715"/>
      <c r="G753" s="794"/>
      <c r="H753" s="710"/>
      <c r="I753" s="732"/>
      <c r="J753" s="537" t="s">
        <v>1518</v>
      </c>
      <c r="K753" s="150" t="s">
        <v>1241</v>
      </c>
      <c r="L753" s="109" t="s">
        <v>1664</v>
      </c>
      <c r="M753" s="715"/>
      <c r="N753" s="244">
        <v>26</v>
      </c>
      <c r="O753" s="9">
        <v>1</v>
      </c>
      <c r="P753" s="348" t="s">
        <v>1161</v>
      </c>
      <c r="Q753" s="286">
        <v>9.37</v>
      </c>
      <c r="R753" s="286">
        <v>47.9154</v>
      </c>
      <c r="S753" s="256">
        <v>33.54078</v>
      </c>
      <c r="T753" s="1010">
        <v>0.7</v>
      </c>
    </row>
    <row r="754" spans="1:20" ht="12" thickBot="1">
      <c r="A754" s="790"/>
      <c r="B754" s="822"/>
      <c r="C754" s="818"/>
      <c r="D754" s="802"/>
      <c r="E754" s="802"/>
      <c r="F754" s="715"/>
      <c r="G754" s="794"/>
      <c r="H754" s="710"/>
      <c r="I754" s="732"/>
      <c r="J754" s="528" t="s">
        <v>1519</v>
      </c>
      <c r="K754" s="504" t="s">
        <v>1659</v>
      </c>
      <c r="L754" s="78" t="s">
        <v>2092</v>
      </c>
      <c r="M754" s="715"/>
      <c r="N754" s="197">
        <v>26</v>
      </c>
      <c r="O754" s="93">
        <v>1</v>
      </c>
      <c r="P754" s="328" t="s">
        <v>1161</v>
      </c>
      <c r="Q754" s="275">
        <v>9.37</v>
      </c>
      <c r="R754" s="275">
        <v>65.3354</v>
      </c>
      <c r="S754" s="255">
        <v>45.73478</v>
      </c>
      <c r="T754" s="1010">
        <v>0.7</v>
      </c>
    </row>
    <row r="755" spans="1:20" ht="12" customHeight="1" thickTop="1">
      <c r="A755" s="768" t="s">
        <v>1708</v>
      </c>
      <c r="B755" s="809" t="s">
        <v>1653</v>
      </c>
      <c r="C755" s="811" t="s">
        <v>1635</v>
      </c>
      <c r="D755" s="724"/>
      <c r="E755" s="723" t="s">
        <v>1834</v>
      </c>
      <c r="F755" s="723" t="s">
        <v>1835</v>
      </c>
      <c r="G755" s="784" t="s">
        <v>1643</v>
      </c>
      <c r="H755" s="730" t="s">
        <v>1004</v>
      </c>
      <c r="I755" s="734">
        <v>6</v>
      </c>
      <c r="J755" s="518" t="s">
        <v>848</v>
      </c>
      <c r="K755" s="149" t="s">
        <v>2097</v>
      </c>
      <c r="L755" s="101" t="s">
        <v>2089</v>
      </c>
      <c r="M755" s="760" t="s">
        <v>1710</v>
      </c>
      <c r="N755" s="199">
        <v>54</v>
      </c>
      <c r="O755" s="13">
        <v>1</v>
      </c>
      <c r="P755" s="317" t="s">
        <v>1160</v>
      </c>
      <c r="Q755" s="274">
        <v>9.37</v>
      </c>
      <c r="R755" s="274">
        <v>505.98</v>
      </c>
      <c r="S755" s="1123">
        <v>354.186</v>
      </c>
      <c r="T755" s="1039">
        <v>0.7</v>
      </c>
    </row>
    <row r="756" spans="1:20" ht="12" customHeight="1">
      <c r="A756" s="768"/>
      <c r="B756" s="809"/>
      <c r="C756" s="811"/>
      <c r="D756" s="724"/>
      <c r="E756" s="724"/>
      <c r="F756" s="724"/>
      <c r="G756" s="784"/>
      <c r="H756" s="730"/>
      <c r="I756" s="732"/>
      <c r="J756" s="534" t="s">
        <v>849</v>
      </c>
      <c r="K756" s="156" t="s">
        <v>1711</v>
      </c>
      <c r="L756" s="106" t="s">
        <v>324</v>
      </c>
      <c r="M756" s="802"/>
      <c r="N756" s="196">
        <v>54</v>
      </c>
      <c r="O756" s="9">
        <v>1</v>
      </c>
      <c r="P756" s="341" t="s">
        <v>1161</v>
      </c>
      <c r="Q756" s="284">
        <v>9.37</v>
      </c>
      <c r="R756" s="284">
        <v>1517.94</v>
      </c>
      <c r="S756" s="255">
        <v>910.764</v>
      </c>
      <c r="T756" s="1010">
        <v>0.6</v>
      </c>
    </row>
    <row r="757" spans="1:20" ht="12" customHeight="1">
      <c r="A757" s="768"/>
      <c r="B757" s="809"/>
      <c r="C757" s="811"/>
      <c r="D757" s="724"/>
      <c r="E757" s="724"/>
      <c r="F757" s="724"/>
      <c r="G757" s="784"/>
      <c r="H757" s="730"/>
      <c r="I757" s="732"/>
      <c r="J757" s="536" t="s">
        <v>850</v>
      </c>
      <c r="K757" s="160" t="s">
        <v>1712</v>
      </c>
      <c r="L757" s="99" t="s">
        <v>2091</v>
      </c>
      <c r="M757" s="802"/>
      <c r="N757" s="197">
        <v>54</v>
      </c>
      <c r="O757" s="93">
        <v>1</v>
      </c>
      <c r="P757" s="335" t="s">
        <v>1161</v>
      </c>
      <c r="Q757" s="254">
        <v>9.37</v>
      </c>
      <c r="R757" s="254">
        <v>505.98</v>
      </c>
      <c r="S757" s="278">
        <v>252.99</v>
      </c>
      <c r="T757" s="1014">
        <v>0.5</v>
      </c>
    </row>
    <row r="758" spans="1:20" ht="12" customHeight="1">
      <c r="A758" s="768"/>
      <c r="B758" s="809"/>
      <c r="C758" s="811"/>
      <c r="D758" s="724"/>
      <c r="E758" s="724"/>
      <c r="F758" s="724"/>
      <c r="G758" s="784"/>
      <c r="H758" s="730"/>
      <c r="I758" s="732"/>
      <c r="J758" s="537" t="s">
        <v>851</v>
      </c>
      <c r="K758" s="160" t="s">
        <v>245</v>
      </c>
      <c r="L758" s="482" t="s">
        <v>1664</v>
      </c>
      <c r="M758" s="803"/>
      <c r="N758" s="197">
        <v>54</v>
      </c>
      <c r="O758" s="93">
        <v>1</v>
      </c>
      <c r="P758" s="348" t="s">
        <v>1161</v>
      </c>
      <c r="Q758" s="286">
        <v>9.37</v>
      </c>
      <c r="R758" s="254">
        <v>91.4166</v>
      </c>
      <c r="S758" s="278">
        <v>63.99162</v>
      </c>
      <c r="T758" s="1014">
        <v>0.7</v>
      </c>
    </row>
    <row r="759" spans="1:20" ht="54" customHeight="1" thickBot="1">
      <c r="A759" s="782"/>
      <c r="B759" s="810"/>
      <c r="C759" s="812"/>
      <c r="D759" s="697"/>
      <c r="E759" s="697"/>
      <c r="F759" s="697"/>
      <c r="G759" s="823"/>
      <c r="H759" s="731"/>
      <c r="I759" s="733"/>
      <c r="J759" s="535" t="s">
        <v>852</v>
      </c>
      <c r="K759" s="162" t="s">
        <v>311</v>
      </c>
      <c r="L759" s="108" t="s">
        <v>2092</v>
      </c>
      <c r="M759" s="804"/>
      <c r="N759" s="198">
        <v>54</v>
      </c>
      <c r="O759" s="14">
        <v>1</v>
      </c>
      <c r="P759" s="349" t="s">
        <v>1161</v>
      </c>
      <c r="Q759" s="285">
        <v>9.37</v>
      </c>
      <c r="R759" s="285">
        <v>135.69660000000002</v>
      </c>
      <c r="S759" s="483">
        <v>94.98762</v>
      </c>
      <c r="T759" s="1055">
        <v>0.7</v>
      </c>
    </row>
    <row r="760" spans="1:20" s="487" customFormat="1" ht="12" customHeight="1" thickTop="1">
      <c r="A760" s="813" t="s">
        <v>1708</v>
      </c>
      <c r="B760" s="815" t="s">
        <v>238</v>
      </c>
      <c r="C760" s="817" t="s">
        <v>239</v>
      </c>
      <c r="D760" s="819"/>
      <c r="E760" s="819" t="s">
        <v>1834</v>
      </c>
      <c r="F760" s="952" t="s">
        <v>1835</v>
      </c>
      <c r="G760" s="792" t="s">
        <v>482</v>
      </c>
      <c r="H760" s="954" t="s">
        <v>240</v>
      </c>
      <c r="I760" s="734">
        <v>14</v>
      </c>
      <c r="J760" s="540" t="s">
        <v>956</v>
      </c>
      <c r="K760" s="513" t="s">
        <v>2097</v>
      </c>
      <c r="L760" s="98" t="s">
        <v>2089</v>
      </c>
      <c r="M760" s="956" t="s">
        <v>241</v>
      </c>
      <c r="N760" s="488">
        <v>100</v>
      </c>
      <c r="O760" s="488">
        <v>1</v>
      </c>
      <c r="P760" s="488" t="s">
        <v>1160</v>
      </c>
      <c r="Q760" s="489">
        <v>5.28</v>
      </c>
      <c r="R760" s="256">
        <v>528</v>
      </c>
      <c r="S760" s="256">
        <v>369.6</v>
      </c>
      <c r="T760" s="1124">
        <v>0.7</v>
      </c>
    </row>
    <row r="761" spans="1:20" s="487" customFormat="1" ht="12" customHeight="1">
      <c r="A761" s="814"/>
      <c r="B761" s="816"/>
      <c r="C761" s="818"/>
      <c r="D761" s="820"/>
      <c r="E761" s="820"/>
      <c r="F761" s="953"/>
      <c r="G761" s="794"/>
      <c r="H761" s="955"/>
      <c r="I761" s="732"/>
      <c r="J761" s="536" t="s">
        <v>957</v>
      </c>
      <c r="K761" s="514" t="s">
        <v>242</v>
      </c>
      <c r="L761" s="99" t="s">
        <v>2091</v>
      </c>
      <c r="M761" s="957"/>
      <c r="N761" s="490">
        <v>100</v>
      </c>
      <c r="O761" s="490">
        <v>1</v>
      </c>
      <c r="P761" s="490" t="s">
        <v>1160</v>
      </c>
      <c r="Q761" s="491">
        <v>5.28</v>
      </c>
      <c r="R761" s="255">
        <v>528</v>
      </c>
      <c r="S761" s="255">
        <v>369.6</v>
      </c>
      <c r="T761" s="1125">
        <v>0.7</v>
      </c>
    </row>
    <row r="762" spans="1:20" s="487" customFormat="1" ht="12" customHeight="1">
      <c r="A762" s="814"/>
      <c r="B762" s="816"/>
      <c r="C762" s="818"/>
      <c r="D762" s="820"/>
      <c r="E762" s="820"/>
      <c r="F762" s="953"/>
      <c r="G762" s="794"/>
      <c r="H762" s="955"/>
      <c r="I762" s="732"/>
      <c r="J762" s="537" t="s">
        <v>958</v>
      </c>
      <c r="K762" s="515" t="s">
        <v>243</v>
      </c>
      <c r="L762" s="482" t="s">
        <v>1664</v>
      </c>
      <c r="M762" s="957"/>
      <c r="N762" s="490">
        <v>100</v>
      </c>
      <c r="O762" s="490">
        <v>1</v>
      </c>
      <c r="P762" s="490" t="s">
        <v>1161</v>
      </c>
      <c r="Q762" s="491">
        <v>5.28</v>
      </c>
      <c r="R762" s="278">
        <v>89.76</v>
      </c>
      <c r="S762" s="278">
        <v>62.832</v>
      </c>
      <c r="T762" s="1125">
        <v>0.7</v>
      </c>
    </row>
    <row r="763" spans="1:20" s="487" customFormat="1" ht="51.75" customHeight="1" thickBot="1">
      <c r="A763" s="814"/>
      <c r="B763" s="816"/>
      <c r="C763" s="818"/>
      <c r="D763" s="820"/>
      <c r="E763" s="820"/>
      <c r="F763" s="953"/>
      <c r="G763" s="794"/>
      <c r="H763" s="955"/>
      <c r="I763" s="732"/>
      <c r="J763" s="539" t="s">
        <v>163</v>
      </c>
      <c r="K763" s="516" t="s">
        <v>244</v>
      </c>
      <c r="L763" s="107" t="s">
        <v>2092</v>
      </c>
      <c r="M763" s="957"/>
      <c r="N763" s="490">
        <v>100</v>
      </c>
      <c r="O763" s="490">
        <v>1</v>
      </c>
      <c r="P763" s="490" t="s">
        <v>1161</v>
      </c>
      <c r="Q763" s="491">
        <v>5.28</v>
      </c>
      <c r="R763" s="255">
        <v>89.76</v>
      </c>
      <c r="S763" s="255">
        <v>62.832</v>
      </c>
      <c r="T763" s="1125">
        <v>0.7</v>
      </c>
    </row>
    <row r="764" spans="1:20" ht="12" customHeight="1" thickTop="1">
      <c r="A764" s="788" t="s">
        <v>1666</v>
      </c>
      <c r="B764" s="791" t="s">
        <v>1685</v>
      </c>
      <c r="C764" s="791" t="s">
        <v>1796</v>
      </c>
      <c r="D764" s="791"/>
      <c r="E764" s="791" t="s">
        <v>1834</v>
      </c>
      <c r="F764" s="714" t="s">
        <v>1835</v>
      </c>
      <c r="G764" s="792" t="s">
        <v>2118</v>
      </c>
      <c r="H764" s="707" t="s">
        <v>1746</v>
      </c>
      <c r="I764" s="734">
        <v>1</v>
      </c>
      <c r="J764" s="522" t="s">
        <v>959</v>
      </c>
      <c r="K764" s="149" t="s">
        <v>1667</v>
      </c>
      <c r="L764" s="18">
        <v>1</v>
      </c>
      <c r="M764" s="714" t="s">
        <v>188</v>
      </c>
      <c r="N764" s="242">
        <v>0</v>
      </c>
      <c r="O764" s="11">
        <v>1</v>
      </c>
      <c r="P764" s="6" t="s">
        <v>1160</v>
      </c>
      <c r="Q764" s="297">
        <v>9.37</v>
      </c>
      <c r="R764" s="297">
        <v>0</v>
      </c>
      <c r="S764" s="274">
        <v>0</v>
      </c>
      <c r="T764" s="1039">
        <v>0.7</v>
      </c>
    </row>
    <row r="765" spans="1:20" ht="12" customHeight="1">
      <c r="A765" s="790"/>
      <c r="B765" s="802"/>
      <c r="C765" s="802"/>
      <c r="D765" s="802"/>
      <c r="E765" s="802"/>
      <c r="F765" s="715"/>
      <c r="G765" s="794"/>
      <c r="H765" s="708"/>
      <c r="I765" s="732"/>
      <c r="J765" s="523" t="s">
        <v>960</v>
      </c>
      <c r="K765" s="167" t="s">
        <v>1668</v>
      </c>
      <c r="L765" s="19">
        <v>4</v>
      </c>
      <c r="M765" s="757"/>
      <c r="N765" s="196">
        <v>0</v>
      </c>
      <c r="O765" s="9">
        <v>1</v>
      </c>
      <c r="P765" s="8" t="s">
        <v>1160</v>
      </c>
      <c r="Q765" s="277">
        <v>9.37</v>
      </c>
      <c r="R765" s="277">
        <v>0</v>
      </c>
      <c r="S765" s="255">
        <v>0</v>
      </c>
      <c r="T765" s="1010">
        <v>0.4</v>
      </c>
    </row>
    <row r="766" spans="1:20" ht="12" customHeight="1">
      <c r="A766" s="790"/>
      <c r="B766" s="802"/>
      <c r="C766" s="802"/>
      <c r="D766" s="802"/>
      <c r="E766" s="802"/>
      <c r="F766" s="715"/>
      <c r="G766" s="961"/>
      <c r="H766" s="708"/>
      <c r="I766" s="732"/>
      <c r="J766" s="524" t="s">
        <v>961</v>
      </c>
      <c r="K766" s="150" t="s">
        <v>1669</v>
      </c>
      <c r="L766" s="20">
        <v>5</v>
      </c>
      <c r="M766" s="757"/>
      <c r="N766" s="196">
        <v>0</v>
      </c>
      <c r="O766" s="9">
        <v>1</v>
      </c>
      <c r="P766" s="9" t="s">
        <v>1160</v>
      </c>
      <c r="Q766" s="255">
        <v>9.37</v>
      </c>
      <c r="R766" s="255">
        <v>0</v>
      </c>
      <c r="S766" s="255">
        <v>0</v>
      </c>
      <c r="T766" s="1010">
        <v>0.5</v>
      </c>
    </row>
    <row r="767" spans="1:20" ht="12" customHeight="1">
      <c r="A767" s="790"/>
      <c r="B767" s="802"/>
      <c r="C767" s="802"/>
      <c r="D767" s="802"/>
      <c r="E767" s="802"/>
      <c r="F767" s="715"/>
      <c r="G767" s="961"/>
      <c r="H767" s="708"/>
      <c r="I767" s="732"/>
      <c r="J767" s="537" t="s">
        <v>853</v>
      </c>
      <c r="K767" s="150" t="s">
        <v>1241</v>
      </c>
      <c r="L767" s="109" t="s">
        <v>1664</v>
      </c>
      <c r="M767" s="757"/>
      <c r="N767" s="196">
        <v>0</v>
      </c>
      <c r="O767" s="9">
        <v>1</v>
      </c>
      <c r="P767" s="9" t="s">
        <v>1160</v>
      </c>
      <c r="Q767" s="255">
        <v>9.37</v>
      </c>
      <c r="R767" s="255">
        <v>0</v>
      </c>
      <c r="S767" s="255">
        <v>0</v>
      </c>
      <c r="T767" s="1010">
        <v>0.7</v>
      </c>
    </row>
    <row r="768" spans="1:20" ht="12" customHeight="1" thickBot="1">
      <c r="A768" s="790"/>
      <c r="B768" s="802"/>
      <c r="C768" s="802"/>
      <c r="D768" s="802"/>
      <c r="E768" s="802"/>
      <c r="F768" s="716"/>
      <c r="G768" s="961"/>
      <c r="H768" s="708"/>
      <c r="I768" s="733"/>
      <c r="J768" s="524" t="s">
        <v>854</v>
      </c>
      <c r="K768" s="150" t="s">
        <v>1670</v>
      </c>
      <c r="L768" s="20">
        <v>10</v>
      </c>
      <c r="M768" s="758"/>
      <c r="N768" s="197">
        <v>0</v>
      </c>
      <c r="O768" s="9">
        <v>1</v>
      </c>
      <c r="P768" s="9" t="s">
        <v>1161</v>
      </c>
      <c r="Q768" s="255">
        <v>9.37</v>
      </c>
      <c r="R768" s="255">
        <v>0</v>
      </c>
      <c r="S768" s="255">
        <v>0</v>
      </c>
      <c r="T768" s="1010">
        <v>0.7</v>
      </c>
    </row>
    <row r="769" spans="1:20" ht="12" customHeight="1" thickTop="1">
      <c r="A769" s="788" t="s">
        <v>1666</v>
      </c>
      <c r="B769" s="791" t="s">
        <v>1685</v>
      </c>
      <c r="C769" s="807" t="s">
        <v>1709</v>
      </c>
      <c r="D769" s="808"/>
      <c r="E769" s="791" t="s">
        <v>1834</v>
      </c>
      <c r="F769" s="723" t="s">
        <v>1835</v>
      </c>
      <c r="G769" s="792" t="s">
        <v>483</v>
      </c>
      <c r="H769" s="707" t="s">
        <v>1671</v>
      </c>
      <c r="I769" s="734">
        <v>2</v>
      </c>
      <c r="J769" s="522" t="s">
        <v>855</v>
      </c>
      <c r="K769" s="149" t="s">
        <v>1667</v>
      </c>
      <c r="L769" s="18">
        <v>1</v>
      </c>
      <c r="M769" s="800" t="s">
        <v>1672</v>
      </c>
      <c r="N769" s="362">
        <v>104</v>
      </c>
      <c r="O769" s="231">
        <v>1</v>
      </c>
      <c r="P769" s="6" t="s">
        <v>1160</v>
      </c>
      <c r="Q769" s="297">
        <v>9.37</v>
      </c>
      <c r="R769" s="297">
        <v>974.48</v>
      </c>
      <c r="S769" s="279">
        <v>682.1359999999999</v>
      </c>
      <c r="T769" s="1039">
        <v>0.7</v>
      </c>
    </row>
    <row r="770" spans="1:20" ht="12" customHeight="1">
      <c r="A770" s="790"/>
      <c r="B770" s="802"/>
      <c r="C770" s="802"/>
      <c r="D770" s="806"/>
      <c r="E770" s="802"/>
      <c r="F770" s="724"/>
      <c r="G770" s="794"/>
      <c r="H770" s="708"/>
      <c r="I770" s="732"/>
      <c r="J770" s="524" t="s">
        <v>856</v>
      </c>
      <c r="K770" s="150" t="s">
        <v>1673</v>
      </c>
      <c r="L770" s="20">
        <v>3</v>
      </c>
      <c r="M770" s="763"/>
      <c r="N770" s="244">
        <v>104</v>
      </c>
      <c r="O770" s="41">
        <v>1</v>
      </c>
      <c r="P770" s="9" t="s">
        <v>1160</v>
      </c>
      <c r="Q770" s="255">
        <v>9.37</v>
      </c>
      <c r="R770" s="255">
        <v>3897.92</v>
      </c>
      <c r="S770" s="255">
        <v>1559.168</v>
      </c>
      <c r="T770" s="1010">
        <v>0.4</v>
      </c>
    </row>
    <row r="771" spans="1:20" ht="12" customHeight="1">
      <c r="A771" s="790"/>
      <c r="B771" s="802"/>
      <c r="C771" s="802"/>
      <c r="D771" s="806"/>
      <c r="E771" s="802"/>
      <c r="F771" s="724"/>
      <c r="G771" s="794"/>
      <c r="H771" s="708"/>
      <c r="I771" s="732"/>
      <c r="J771" s="524" t="s">
        <v>857</v>
      </c>
      <c r="K771" s="150" t="s">
        <v>1674</v>
      </c>
      <c r="L771" s="20">
        <v>5</v>
      </c>
      <c r="M771" s="763"/>
      <c r="N771" s="244">
        <v>104</v>
      </c>
      <c r="O771" s="41">
        <v>1</v>
      </c>
      <c r="P771" s="9" t="s">
        <v>1160</v>
      </c>
      <c r="Q771" s="255">
        <v>9.37</v>
      </c>
      <c r="R771" s="255">
        <v>974.48</v>
      </c>
      <c r="S771" s="255">
        <v>194.896</v>
      </c>
      <c r="T771" s="1010">
        <v>0.2</v>
      </c>
    </row>
    <row r="772" spans="1:20" ht="12" customHeight="1" thickBot="1">
      <c r="A772" s="790"/>
      <c r="B772" s="802"/>
      <c r="C772" s="802"/>
      <c r="D772" s="806"/>
      <c r="E772" s="802"/>
      <c r="F772" s="697"/>
      <c r="G772" s="794"/>
      <c r="H772" s="708"/>
      <c r="I772" s="733"/>
      <c r="J772" s="524" t="s">
        <v>858</v>
      </c>
      <c r="K772" s="150" t="s">
        <v>1670</v>
      </c>
      <c r="L772" s="20">
        <v>10</v>
      </c>
      <c r="M772" s="801"/>
      <c r="N772" s="363">
        <v>104</v>
      </c>
      <c r="O772" s="41">
        <v>1</v>
      </c>
      <c r="P772" s="9" t="s">
        <v>1161</v>
      </c>
      <c r="Q772" s="255">
        <v>9.37</v>
      </c>
      <c r="R772" s="255">
        <v>261.3416</v>
      </c>
      <c r="S772" s="255">
        <v>182.93912</v>
      </c>
      <c r="T772" s="1010">
        <v>0.7</v>
      </c>
    </row>
    <row r="773" spans="1:20" ht="12" customHeight="1" thickTop="1">
      <c r="A773" s="788" t="s">
        <v>1666</v>
      </c>
      <c r="B773" s="791" t="s">
        <v>1685</v>
      </c>
      <c r="C773" s="791" t="s">
        <v>1636</v>
      </c>
      <c r="D773" s="791"/>
      <c r="E773" s="791" t="s">
        <v>1834</v>
      </c>
      <c r="F773" s="714" t="s">
        <v>1835</v>
      </c>
      <c r="G773" s="792" t="s">
        <v>484</v>
      </c>
      <c r="H773" s="707" t="s">
        <v>1675</v>
      </c>
      <c r="I773" s="734">
        <v>9</v>
      </c>
      <c r="J773" s="580" t="s">
        <v>859</v>
      </c>
      <c r="K773" s="170" t="s">
        <v>1667</v>
      </c>
      <c r="L773" s="21">
        <v>1</v>
      </c>
      <c r="M773" s="795" t="s">
        <v>1672</v>
      </c>
      <c r="N773" s="199">
        <v>80</v>
      </c>
      <c r="O773" s="34">
        <v>1</v>
      </c>
      <c r="P773" s="34" t="s">
        <v>1160</v>
      </c>
      <c r="Q773" s="279">
        <v>9.37</v>
      </c>
      <c r="R773" s="279">
        <v>749.6</v>
      </c>
      <c r="S773" s="279">
        <v>524.72</v>
      </c>
      <c r="T773" s="1039">
        <v>0.7</v>
      </c>
    </row>
    <row r="774" spans="1:20" ht="12" customHeight="1">
      <c r="A774" s="805"/>
      <c r="B774" s="806"/>
      <c r="C774" s="802"/>
      <c r="D774" s="802"/>
      <c r="E774" s="802"/>
      <c r="F774" s="715"/>
      <c r="G774" s="794"/>
      <c r="H774" s="708"/>
      <c r="I774" s="732"/>
      <c r="J774" s="542" t="s">
        <v>860</v>
      </c>
      <c r="K774" s="150" t="s">
        <v>1676</v>
      </c>
      <c r="L774" s="22">
        <v>5</v>
      </c>
      <c r="M774" s="757"/>
      <c r="N774" s="199">
        <v>80</v>
      </c>
      <c r="O774" s="9">
        <v>1</v>
      </c>
      <c r="P774" s="10" t="s">
        <v>1160</v>
      </c>
      <c r="Q774" s="254">
        <v>9.37</v>
      </c>
      <c r="R774" s="254">
        <v>374.8</v>
      </c>
      <c r="S774" s="255">
        <v>112.44</v>
      </c>
      <c r="T774" s="1010">
        <v>0.3</v>
      </c>
    </row>
    <row r="775" spans="1:20" ht="12" customHeight="1">
      <c r="A775" s="805"/>
      <c r="B775" s="806"/>
      <c r="C775" s="802"/>
      <c r="D775" s="802"/>
      <c r="E775" s="802"/>
      <c r="F775" s="715"/>
      <c r="G775" s="794"/>
      <c r="H775" s="708"/>
      <c r="I775" s="732"/>
      <c r="J775" s="542" t="s">
        <v>861</v>
      </c>
      <c r="K775" s="150" t="s">
        <v>198</v>
      </c>
      <c r="L775" s="22">
        <v>9</v>
      </c>
      <c r="M775" s="757"/>
      <c r="N775" s="199">
        <v>80</v>
      </c>
      <c r="O775" s="9">
        <v>1</v>
      </c>
      <c r="P775" s="10" t="s">
        <v>1161</v>
      </c>
      <c r="Q775" s="254">
        <v>9.37</v>
      </c>
      <c r="R775" s="254">
        <v>378.8</v>
      </c>
      <c r="S775" s="255">
        <v>265.16</v>
      </c>
      <c r="T775" s="1010">
        <v>0.7</v>
      </c>
    </row>
    <row r="776" spans="1:20" ht="12" customHeight="1" thickBot="1">
      <c r="A776" s="805"/>
      <c r="B776" s="806"/>
      <c r="C776" s="802"/>
      <c r="D776" s="802"/>
      <c r="E776" s="802"/>
      <c r="F776" s="715"/>
      <c r="G776" s="794"/>
      <c r="H776" s="708"/>
      <c r="I776" s="732"/>
      <c r="J776" s="546" t="s">
        <v>862</v>
      </c>
      <c r="K776" s="163" t="s">
        <v>1670</v>
      </c>
      <c r="L776" s="58">
        <v>10</v>
      </c>
      <c r="M776" s="758"/>
      <c r="N776" s="273">
        <v>80</v>
      </c>
      <c r="O776" s="93">
        <v>1</v>
      </c>
      <c r="P776" s="118" t="s">
        <v>1161</v>
      </c>
      <c r="Q776" s="287">
        <v>9.37</v>
      </c>
      <c r="R776" s="287">
        <v>201.032</v>
      </c>
      <c r="S776" s="255">
        <v>140.7224</v>
      </c>
      <c r="T776" s="1014">
        <v>0.7</v>
      </c>
    </row>
    <row r="777" spans="1:20" ht="12" customHeight="1" thickTop="1">
      <c r="A777" s="788" t="s">
        <v>1666</v>
      </c>
      <c r="B777" s="791" t="s">
        <v>1685</v>
      </c>
      <c r="C777" s="791" t="s">
        <v>1637</v>
      </c>
      <c r="D777" s="791"/>
      <c r="E777" s="791" t="s">
        <v>1834</v>
      </c>
      <c r="F777" s="714" t="s">
        <v>1835</v>
      </c>
      <c r="G777" s="792" t="s">
        <v>485</v>
      </c>
      <c r="H777" s="707" t="s">
        <v>1677</v>
      </c>
      <c r="I777" s="734">
        <v>3</v>
      </c>
      <c r="J777" s="522" t="s">
        <v>863</v>
      </c>
      <c r="K777" s="149" t="s">
        <v>1667</v>
      </c>
      <c r="L777" s="18">
        <v>1</v>
      </c>
      <c r="M777" s="795" t="s">
        <v>1672</v>
      </c>
      <c r="N777" s="315">
        <v>80</v>
      </c>
      <c r="O777" s="62">
        <v>1</v>
      </c>
      <c r="P777" s="6" t="s">
        <v>1160</v>
      </c>
      <c r="Q777" s="297">
        <v>9.37</v>
      </c>
      <c r="R777" s="297">
        <v>749.6</v>
      </c>
      <c r="S777" s="1065">
        <v>524.72</v>
      </c>
      <c r="T777" s="1039">
        <v>0.7</v>
      </c>
    </row>
    <row r="778" spans="1:20" ht="12" customHeight="1">
      <c r="A778" s="790"/>
      <c r="B778" s="802"/>
      <c r="C778" s="803"/>
      <c r="D778" s="803"/>
      <c r="E778" s="803"/>
      <c r="F778" s="715"/>
      <c r="G778" s="833"/>
      <c r="H778" s="706"/>
      <c r="I778" s="732"/>
      <c r="J778" s="524" t="s">
        <v>864</v>
      </c>
      <c r="K778" s="150" t="s">
        <v>1678</v>
      </c>
      <c r="L778" s="20">
        <v>5</v>
      </c>
      <c r="M778" s="757"/>
      <c r="N778" s="199">
        <v>80</v>
      </c>
      <c r="O778" s="125">
        <v>1</v>
      </c>
      <c r="P778" s="9" t="s">
        <v>1160</v>
      </c>
      <c r="Q778" s="255">
        <v>9.37</v>
      </c>
      <c r="R778" s="255">
        <v>374.8</v>
      </c>
      <c r="S778" s="291">
        <v>149.92</v>
      </c>
      <c r="T778" s="1121">
        <v>0.4</v>
      </c>
    </row>
    <row r="779" spans="1:20" ht="12" customHeight="1">
      <c r="A779" s="790"/>
      <c r="B779" s="802"/>
      <c r="C779" s="803"/>
      <c r="D779" s="803"/>
      <c r="E779" s="803"/>
      <c r="F779" s="715"/>
      <c r="G779" s="833"/>
      <c r="H779" s="706"/>
      <c r="I779" s="732"/>
      <c r="J779" s="524" t="s">
        <v>865</v>
      </c>
      <c r="K779" s="517" t="s">
        <v>423</v>
      </c>
      <c r="L779" s="499">
        <v>9</v>
      </c>
      <c r="M779" s="799"/>
      <c r="N779" s="273">
        <v>80</v>
      </c>
      <c r="O779" s="227">
        <v>1</v>
      </c>
      <c r="P779" s="93" t="s">
        <v>1161</v>
      </c>
      <c r="Q779" s="278">
        <v>9.37</v>
      </c>
      <c r="R779" s="278">
        <v>131.43200000000002</v>
      </c>
      <c r="S779" s="278">
        <v>92.00240000000001</v>
      </c>
      <c r="T779" s="1126">
        <v>0.7</v>
      </c>
    </row>
    <row r="780" spans="1:20" ht="12" customHeight="1" thickBot="1">
      <c r="A780" s="790"/>
      <c r="B780" s="802"/>
      <c r="C780" s="804"/>
      <c r="D780" s="804"/>
      <c r="E780" s="804"/>
      <c r="F780" s="716"/>
      <c r="G780" s="827"/>
      <c r="H780" s="702"/>
      <c r="I780" s="733"/>
      <c r="J780" s="585" t="s">
        <v>866</v>
      </c>
      <c r="K780" s="159" t="s">
        <v>1670</v>
      </c>
      <c r="L780" s="42">
        <v>10</v>
      </c>
      <c r="M780" s="758"/>
      <c r="N780" s="200">
        <v>80</v>
      </c>
      <c r="O780" s="477">
        <v>1</v>
      </c>
      <c r="P780" s="365" t="s">
        <v>1161</v>
      </c>
      <c r="Q780" s="483">
        <v>9.37</v>
      </c>
      <c r="R780" s="483">
        <v>201.032</v>
      </c>
      <c r="S780" s="483">
        <v>140.7224</v>
      </c>
      <c r="T780" s="1127">
        <v>0.7</v>
      </c>
    </row>
    <row r="781" spans="1:20" ht="12" customHeight="1" thickTop="1">
      <c r="A781" s="788" t="s">
        <v>1666</v>
      </c>
      <c r="B781" s="791" t="s">
        <v>1685</v>
      </c>
      <c r="C781" s="807" t="s">
        <v>424</v>
      </c>
      <c r="D781" s="791"/>
      <c r="E781" s="791" t="s">
        <v>1834</v>
      </c>
      <c r="F781" s="714" t="s">
        <v>1835</v>
      </c>
      <c r="G781" s="792" t="s">
        <v>486</v>
      </c>
      <c r="H781" s="707" t="s">
        <v>1561</v>
      </c>
      <c r="I781" s="734">
        <v>3</v>
      </c>
      <c r="J781" s="522" t="s">
        <v>867</v>
      </c>
      <c r="K781" s="149" t="s">
        <v>1667</v>
      </c>
      <c r="L781" s="18">
        <v>1</v>
      </c>
      <c r="M781" s="714" t="s">
        <v>1680</v>
      </c>
      <c r="N781" s="199">
        <v>23</v>
      </c>
      <c r="O781" s="13">
        <v>1</v>
      </c>
      <c r="P781" s="80" t="s">
        <v>1160</v>
      </c>
      <c r="Q781" s="276">
        <v>9.37</v>
      </c>
      <c r="R781" s="276">
        <v>215.51</v>
      </c>
      <c r="S781" s="256">
        <v>150.85699999999997</v>
      </c>
      <c r="T781" s="1028">
        <v>0.7</v>
      </c>
    </row>
    <row r="782" spans="1:20" ht="12" customHeight="1">
      <c r="A782" s="805"/>
      <c r="B782" s="806"/>
      <c r="C782" s="802"/>
      <c r="D782" s="802"/>
      <c r="E782" s="802"/>
      <c r="F782" s="715"/>
      <c r="G782" s="794"/>
      <c r="H782" s="708"/>
      <c r="I782" s="732"/>
      <c r="J782" s="523" t="s">
        <v>868</v>
      </c>
      <c r="K782" s="151" t="s">
        <v>1683</v>
      </c>
      <c r="L782" s="19">
        <v>3</v>
      </c>
      <c r="M782" s="757"/>
      <c r="N782" s="196">
        <v>23</v>
      </c>
      <c r="O782" s="9">
        <v>1</v>
      </c>
      <c r="P782" s="8" t="s">
        <v>1161</v>
      </c>
      <c r="Q782" s="277">
        <v>9.37</v>
      </c>
      <c r="R782" s="277">
        <v>215.51</v>
      </c>
      <c r="S782" s="255">
        <v>86.20400000000001</v>
      </c>
      <c r="T782" s="1010">
        <v>0.4</v>
      </c>
    </row>
    <row r="783" spans="1:20" ht="12" customHeight="1">
      <c r="A783" s="805"/>
      <c r="B783" s="806"/>
      <c r="C783" s="802"/>
      <c r="D783" s="802"/>
      <c r="E783" s="802"/>
      <c r="F783" s="715"/>
      <c r="G783" s="794"/>
      <c r="H783" s="708"/>
      <c r="I783" s="732"/>
      <c r="J783" s="524" t="s">
        <v>869</v>
      </c>
      <c r="K783" s="150" t="s">
        <v>1918</v>
      </c>
      <c r="L783" s="20">
        <v>9</v>
      </c>
      <c r="M783" s="757"/>
      <c r="N783" s="196">
        <v>23</v>
      </c>
      <c r="O783" s="9">
        <v>1</v>
      </c>
      <c r="P783" s="9" t="s">
        <v>1161</v>
      </c>
      <c r="Q783" s="255">
        <v>9.37</v>
      </c>
      <c r="R783" s="255">
        <v>38.9367</v>
      </c>
      <c r="S783" s="256">
        <v>27.25569</v>
      </c>
      <c r="T783" s="1010">
        <v>0.7</v>
      </c>
    </row>
    <row r="784" spans="1:20" ht="12" customHeight="1" thickBot="1">
      <c r="A784" s="805"/>
      <c r="B784" s="806"/>
      <c r="C784" s="802"/>
      <c r="D784" s="802"/>
      <c r="E784" s="802"/>
      <c r="F784" s="715"/>
      <c r="G784" s="794"/>
      <c r="H784" s="708"/>
      <c r="I784" s="732"/>
      <c r="J784" s="524" t="s">
        <v>870</v>
      </c>
      <c r="K784" s="163" t="s">
        <v>1670</v>
      </c>
      <c r="L784" s="20">
        <v>10</v>
      </c>
      <c r="M784" s="758"/>
      <c r="N784" s="197">
        <v>23</v>
      </c>
      <c r="O784" s="9">
        <v>1</v>
      </c>
      <c r="P784" s="9" t="s">
        <v>1161</v>
      </c>
      <c r="Q784" s="255">
        <v>9.37</v>
      </c>
      <c r="R784" s="255">
        <v>57.7967</v>
      </c>
      <c r="S784" s="255">
        <v>40.45769</v>
      </c>
      <c r="T784" s="1010">
        <v>0.7</v>
      </c>
    </row>
    <row r="785" spans="1:20" ht="12" customHeight="1" thickTop="1">
      <c r="A785" s="788" t="s">
        <v>1913</v>
      </c>
      <c r="B785" s="791" t="s">
        <v>1685</v>
      </c>
      <c r="C785" s="791" t="s">
        <v>1714</v>
      </c>
      <c r="D785" s="791"/>
      <c r="E785" s="792" t="s">
        <v>1834</v>
      </c>
      <c r="F785" s="783" t="s">
        <v>1963</v>
      </c>
      <c r="G785" s="792" t="s">
        <v>972</v>
      </c>
      <c r="H785" s="707" t="s">
        <v>1715</v>
      </c>
      <c r="I785" s="755">
        <v>12</v>
      </c>
      <c r="J785" s="558" t="s">
        <v>871</v>
      </c>
      <c r="K785" s="152" t="s">
        <v>1837</v>
      </c>
      <c r="L785" s="56">
        <v>1</v>
      </c>
      <c r="M785" s="742" t="s">
        <v>1679</v>
      </c>
      <c r="N785" s="315">
        <v>3150</v>
      </c>
      <c r="O785" s="345">
        <v>1</v>
      </c>
      <c r="P785" s="183" t="s">
        <v>1160</v>
      </c>
      <c r="Q785" s="283">
        <v>9.37</v>
      </c>
      <c r="R785" s="283">
        <v>29515.5</v>
      </c>
      <c r="S785" s="283">
        <v>20660.85</v>
      </c>
      <c r="T785" s="1039">
        <v>0.7</v>
      </c>
    </row>
    <row r="786" spans="1:20" ht="12" customHeight="1">
      <c r="A786" s="789"/>
      <c r="B786" s="722"/>
      <c r="C786" s="722"/>
      <c r="D786" s="722"/>
      <c r="E786" s="793"/>
      <c r="F786" s="784"/>
      <c r="G786" s="793"/>
      <c r="H786" s="739"/>
      <c r="I786" s="756"/>
      <c r="J786" s="524" t="s">
        <v>872</v>
      </c>
      <c r="K786" s="151" t="s">
        <v>1036</v>
      </c>
      <c r="L786" s="20">
        <v>4</v>
      </c>
      <c r="M786" s="743"/>
      <c r="N786" s="196">
        <v>3150</v>
      </c>
      <c r="O786" s="41">
        <v>1</v>
      </c>
      <c r="P786" s="9" t="s">
        <v>1160</v>
      </c>
      <c r="Q786" s="255">
        <v>9.37</v>
      </c>
      <c r="R786" s="255">
        <v>59031</v>
      </c>
      <c r="S786" s="255">
        <v>23612.4</v>
      </c>
      <c r="T786" s="1023">
        <v>0.4</v>
      </c>
    </row>
    <row r="787" spans="1:20" ht="12" customHeight="1">
      <c r="A787" s="789"/>
      <c r="B787" s="722"/>
      <c r="C787" s="722"/>
      <c r="D787" s="722"/>
      <c r="E787" s="793"/>
      <c r="F787" s="784"/>
      <c r="G787" s="793"/>
      <c r="H787" s="739"/>
      <c r="I787" s="756"/>
      <c r="J787" s="559" t="s">
        <v>873</v>
      </c>
      <c r="K787" s="151" t="s">
        <v>1716</v>
      </c>
      <c r="L787" s="23">
        <v>5</v>
      </c>
      <c r="M787" s="743"/>
      <c r="N787" s="196">
        <v>3150</v>
      </c>
      <c r="O787" s="35">
        <v>1</v>
      </c>
      <c r="P787" s="13" t="s">
        <v>1161</v>
      </c>
      <c r="Q787" s="256">
        <v>9.37</v>
      </c>
      <c r="R787" s="256">
        <v>29515.5</v>
      </c>
      <c r="S787" s="256">
        <v>11806.2</v>
      </c>
      <c r="T787" s="1074">
        <v>0.4</v>
      </c>
    </row>
    <row r="788" spans="1:20" ht="12" customHeight="1">
      <c r="A788" s="789"/>
      <c r="B788" s="722"/>
      <c r="C788" s="722"/>
      <c r="D788" s="722"/>
      <c r="E788" s="793"/>
      <c r="F788" s="784"/>
      <c r="G788" s="793"/>
      <c r="H788" s="739"/>
      <c r="I788" s="756"/>
      <c r="J788" s="524" t="s">
        <v>874</v>
      </c>
      <c r="K788" s="150" t="s">
        <v>1918</v>
      </c>
      <c r="L788" s="20">
        <v>9</v>
      </c>
      <c r="M788" s="743"/>
      <c r="N788" s="197">
        <v>3150</v>
      </c>
      <c r="O788" s="35">
        <v>1</v>
      </c>
      <c r="P788" s="13" t="s">
        <v>1161</v>
      </c>
      <c r="Q788" s="256">
        <v>9.37</v>
      </c>
      <c r="R788" s="256">
        <v>5332.635</v>
      </c>
      <c r="S788" s="256">
        <v>3732.8444999999997</v>
      </c>
      <c r="T788" s="1074">
        <v>0.7</v>
      </c>
    </row>
    <row r="789" spans="1:20" ht="34.5" customHeight="1" thickBot="1">
      <c r="A789" s="789"/>
      <c r="B789" s="722"/>
      <c r="C789" s="722"/>
      <c r="D789" s="722"/>
      <c r="E789" s="793"/>
      <c r="F789" s="784"/>
      <c r="G789" s="793"/>
      <c r="H789" s="739"/>
      <c r="I789" s="756"/>
      <c r="J789" s="559" t="s">
        <v>875</v>
      </c>
      <c r="K789" s="151" t="s">
        <v>1717</v>
      </c>
      <c r="L789" s="23">
        <v>10</v>
      </c>
      <c r="M789" s="743"/>
      <c r="N789" s="197">
        <v>3150</v>
      </c>
      <c r="O789" s="35">
        <v>1</v>
      </c>
      <c r="P789" s="13" t="s">
        <v>1161</v>
      </c>
      <c r="Q789" s="256">
        <v>9.37</v>
      </c>
      <c r="R789" s="256">
        <v>7915.635</v>
      </c>
      <c r="S789" s="255">
        <v>5540.9445</v>
      </c>
      <c r="T789" s="1074">
        <v>0.7</v>
      </c>
    </row>
    <row r="790" spans="1:20" ht="12" customHeight="1" thickTop="1">
      <c r="A790" s="788" t="s">
        <v>1913</v>
      </c>
      <c r="B790" s="791" t="s">
        <v>1685</v>
      </c>
      <c r="C790" s="791" t="s">
        <v>1645</v>
      </c>
      <c r="D790" s="791"/>
      <c r="E790" s="792" t="s">
        <v>1834</v>
      </c>
      <c r="F790" s="792" t="s">
        <v>1963</v>
      </c>
      <c r="G790" s="792" t="s">
        <v>973</v>
      </c>
      <c r="H790" s="707" t="s">
        <v>1562</v>
      </c>
      <c r="I790" s="755">
        <v>12</v>
      </c>
      <c r="J790" s="580" t="s">
        <v>876</v>
      </c>
      <c r="K790" s="152" t="s">
        <v>1837</v>
      </c>
      <c r="L790" s="21">
        <v>1</v>
      </c>
      <c r="M790" s="742" t="s">
        <v>1679</v>
      </c>
      <c r="N790" s="315">
        <v>10</v>
      </c>
      <c r="O790" s="345">
        <v>1</v>
      </c>
      <c r="P790" s="34" t="s">
        <v>1160</v>
      </c>
      <c r="Q790" s="279">
        <v>9.37</v>
      </c>
      <c r="R790" s="279">
        <v>93.7</v>
      </c>
      <c r="S790" s="283">
        <v>65.59</v>
      </c>
      <c r="T790" s="1039">
        <v>0.7</v>
      </c>
    </row>
    <row r="791" spans="1:20" ht="12" customHeight="1">
      <c r="A791" s="789"/>
      <c r="B791" s="722"/>
      <c r="C791" s="722"/>
      <c r="D791" s="722"/>
      <c r="E791" s="793"/>
      <c r="F791" s="793"/>
      <c r="G791" s="793"/>
      <c r="H791" s="739"/>
      <c r="I791" s="756"/>
      <c r="J791" s="559" t="s">
        <v>877</v>
      </c>
      <c r="K791" s="151" t="s">
        <v>1718</v>
      </c>
      <c r="L791" s="23">
        <v>5</v>
      </c>
      <c r="M791" s="743"/>
      <c r="N791" s="196">
        <v>10</v>
      </c>
      <c r="O791" s="41">
        <v>1</v>
      </c>
      <c r="P791" s="13" t="s">
        <v>1160</v>
      </c>
      <c r="Q791" s="256">
        <v>9.37</v>
      </c>
      <c r="R791" s="256">
        <v>46.85</v>
      </c>
      <c r="S791" s="255">
        <v>18.74</v>
      </c>
      <c r="T791" s="1023">
        <v>0.4</v>
      </c>
    </row>
    <row r="792" spans="1:20" ht="12" customHeight="1" thickBot="1">
      <c r="A792" s="789"/>
      <c r="B792" s="722"/>
      <c r="C792" s="722"/>
      <c r="D792" s="722"/>
      <c r="E792" s="793"/>
      <c r="F792" s="793"/>
      <c r="G792" s="793"/>
      <c r="H792" s="739"/>
      <c r="I792" s="756"/>
      <c r="J792" s="559" t="s">
        <v>878</v>
      </c>
      <c r="K792" s="151" t="s">
        <v>1230</v>
      </c>
      <c r="L792" s="23">
        <v>9</v>
      </c>
      <c r="M792" s="743"/>
      <c r="N792" s="200">
        <v>10</v>
      </c>
      <c r="O792" s="35">
        <v>1</v>
      </c>
      <c r="P792" s="13" t="s">
        <v>1161</v>
      </c>
      <c r="Q792" s="256">
        <v>9.37</v>
      </c>
      <c r="R792" s="256">
        <v>16.929000000000002</v>
      </c>
      <c r="S792" s="255">
        <v>11.8503</v>
      </c>
      <c r="T792" s="1023">
        <v>0.7</v>
      </c>
    </row>
    <row r="793" spans="1:20" ht="91.5" customHeight="1" thickBot="1">
      <c r="A793" s="789"/>
      <c r="B793" s="722"/>
      <c r="C793" s="722"/>
      <c r="D793" s="722"/>
      <c r="E793" s="793"/>
      <c r="F793" s="793"/>
      <c r="G793" s="793"/>
      <c r="H793" s="739"/>
      <c r="I793" s="756"/>
      <c r="J793" s="559" t="s">
        <v>879</v>
      </c>
      <c r="K793" s="151" t="s">
        <v>1719</v>
      </c>
      <c r="L793" s="23">
        <v>10</v>
      </c>
      <c r="M793" s="743"/>
      <c r="N793" s="200">
        <v>10</v>
      </c>
      <c r="O793" s="35">
        <v>1</v>
      </c>
      <c r="P793" s="13" t="s">
        <v>1161</v>
      </c>
      <c r="Q793" s="256">
        <v>9.37</v>
      </c>
      <c r="R793" s="256">
        <v>25.129</v>
      </c>
      <c r="S793" s="255">
        <v>17.5903</v>
      </c>
      <c r="T793" s="1074">
        <v>0.7</v>
      </c>
    </row>
    <row r="794" spans="1:20" ht="12" customHeight="1" thickTop="1">
      <c r="A794" s="788" t="s">
        <v>1913</v>
      </c>
      <c r="B794" s="714" t="s">
        <v>1685</v>
      </c>
      <c r="C794" s="791" t="s">
        <v>1720</v>
      </c>
      <c r="D794" s="714"/>
      <c r="E794" s="792" t="s">
        <v>1834</v>
      </c>
      <c r="F794" s="783" t="s">
        <v>1963</v>
      </c>
      <c r="G794" s="792" t="s">
        <v>974</v>
      </c>
      <c r="H794" s="707" t="s">
        <v>191</v>
      </c>
      <c r="I794" s="755">
        <v>12</v>
      </c>
      <c r="J794" s="525" t="s">
        <v>880</v>
      </c>
      <c r="K794" s="152" t="s">
        <v>1837</v>
      </c>
      <c r="L794" s="51">
        <v>1</v>
      </c>
      <c r="M794" s="723" t="s">
        <v>1563</v>
      </c>
      <c r="N794" s="195">
        <v>19</v>
      </c>
      <c r="O794" s="183">
        <v>1</v>
      </c>
      <c r="P794" s="47" t="s">
        <v>1160</v>
      </c>
      <c r="Q794" s="298">
        <v>9.37</v>
      </c>
      <c r="R794" s="298">
        <v>178.03</v>
      </c>
      <c r="S794" s="283">
        <v>124.62099999999997</v>
      </c>
      <c r="T794" s="1039">
        <v>0.7</v>
      </c>
    </row>
    <row r="795" spans="1:20" ht="12" customHeight="1">
      <c r="A795" s="789"/>
      <c r="B795" s="715"/>
      <c r="C795" s="722"/>
      <c r="D795" s="715"/>
      <c r="E795" s="793"/>
      <c r="F795" s="784"/>
      <c r="G795" s="793"/>
      <c r="H795" s="739"/>
      <c r="I795" s="756"/>
      <c r="J795" s="526" t="s">
        <v>881</v>
      </c>
      <c r="K795" s="150" t="s">
        <v>1254</v>
      </c>
      <c r="L795" s="52">
        <v>3</v>
      </c>
      <c r="M795" s="724"/>
      <c r="N795" s="196">
        <v>19</v>
      </c>
      <c r="O795" s="9">
        <v>1</v>
      </c>
      <c r="P795" s="12" t="s">
        <v>1161</v>
      </c>
      <c r="Q795" s="299">
        <v>9.37</v>
      </c>
      <c r="R795" s="299">
        <v>1424.24</v>
      </c>
      <c r="S795" s="255">
        <v>569.6959999999999</v>
      </c>
      <c r="T795" s="1023">
        <v>0.4</v>
      </c>
    </row>
    <row r="796" spans="1:20" ht="12" customHeight="1">
      <c r="A796" s="790"/>
      <c r="B796" s="715"/>
      <c r="C796" s="722"/>
      <c r="D796" s="715"/>
      <c r="E796" s="793"/>
      <c r="F796" s="784"/>
      <c r="G796" s="793"/>
      <c r="H796" s="739"/>
      <c r="I796" s="756"/>
      <c r="J796" s="523" t="s">
        <v>882</v>
      </c>
      <c r="K796" s="151" t="s">
        <v>1721</v>
      </c>
      <c r="L796" s="19">
        <v>4</v>
      </c>
      <c r="M796" s="724"/>
      <c r="N796" s="199">
        <v>19</v>
      </c>
      <c r="O796" s="13">
        <v>1</v>
      </c>
      <c r="P796" s="8" t="s">
        <v>1161</v>
      </c>
      <c r="Q796" s="277">
        <v>9.37</v>
      </c>
      <c r="R796" s="277">
        <v>356.06</v>
      </c>
      <c r="S796" s="256">
        <v>142.42399999999998</v>
      </c>
      <c r="T796" s="1074">
        <v>0.4</v>
      </c>
    </row>
    <row r="797" spans="1:20" ht="12" customHeight="1">
      <c r="A797" s="790"/>
      <c r="B797" s="715"/>
      <c r="C797" s="722"/>
      <c r="D797" s="715"/>
      <c r="E797" s="793"/>
      <c r="F797" s="784"/>
      <c r="G797" s="793"/>
      <c r="H797" s="739"/>
      <c r="I797" s="756"/>
      <c r="J797" s="523" t="s">
        <v>883</v>
      </c>
      <c r="K797" s="151" t="s">
        <v>1230</v>
      </c>
      <c r="L797" s="19">
        <v>9</v>
      </c>
      <c r="M797" s="724"/>
      <c r="N797" s="199">
        <v>19</v>
      </c>
      <c r="O797" s="13">
        <v>1</v>
      </c>
      <c r="P797" s="8" t="s">
        <v>1161</v>
      </c>
      <c r="Q797" s="277">
        <v>9.37</v>
      </c>
      <c r="R797" s="277">
        <v>35.9651</v>
      </c>
      <c r="S797" s="256">
        <v>25.175569999999997</v>
      </c>
      <c r="T797" s="1074">
        <v>0.7</v>
      </c>
    </row>
    <row r="798" spans="1:20" ht="101.25" customHeight="1" thickBot="1">
      <c r="A798" s="790"/>
      <c r="B798" s="715"/>
      <c r="C798" s="722"/>
      <c r="D798" s="715"/>
      <c r="E798" s="793"/>
      <c r="F798" s="784"/>
      <c r="G798" s="793"/>
      <c r="H798" s="739"/>
      <c r="I798" s="756"/>
      <c r="J798" s="523" t="s">
        <v>884</v>
      </c>
      <c r="K798" s="151" t="s">
        <v>1722</v>
      </c>
      <c r="L798" s="19">
        <v>10</v>
      </c>
      <c r="M798" s="724"/>
      <c r="N798" s="273">
        <v>19</v>
      </c>
      <c r="O798" s="32">
        <v>1</v>
      </c>
      <c r="P798" s="8" t="s">
        <v>1161</v>
      </c>
      <c r="Q798" s="277">
        <v>9.37</v>
      </c>
      <c r="R798" s="255">
        <v>47.7451</v>
      </c>
      <c r="S798" s="255">
        <v>33.421569999999996</v>
      </c>
      <c r="T798" s="1074">
        <v>0.7</v>
      </c>
    </row>
    <row r="799" spans="1:20" ht="12" customHeight="1" thickTop="1">
      <c r="A799" s="788" t="s">
        <v>1913</v>
      </c>
      <c r="B799" s="791" t="s">
        <v>1685</v>
      </c>
      <c r="C799" s="791" t="s">
        <v>1638</v>
      </c>
      <c r="D799" s="791"/>
      <c r="E799" s="792" t="s">
        <v>1834</v>
      </c>
      <c r="F799" s="792" t="s">
        <v>1963</v>
      </c>
      <c r="G799" s="792" t="s">
        <v>975</v>
      </c>
      <c r="H799" s="707" t="s">
        <v>1723</v>
      </c>
      <c r="I799" s="755">
        <v>12</v>
      </c>
      <c r="J799" s="522" t="s">
        <v>356</v>
      </c>
      <c r="K799" s="149" t="s">
        <v>1837</v>
      </c>
      <c r="L799" s="18">
        <v>1</v>
      </c>
      <c r="M799" s="742" t="s">
        <v>1563</v>
      </c>
      <c r="N799" s="315">
        <v>3</v>
      </c>
      <c r="O799" s="225">
        <v>1</v>
      </c>
      <c r="P799" s="46" t="s">
        <v>1160</v>
      </c>
      <c r="Q799" s="297">
        <v>9.37</v>
      </c>
      <c r="R799" s="297">
        <v>28.11</v>
      </c>
      <c r="S799" s="283">
        <v>19.677</v>
      </c>
      <c r="T799" s="1039">
        <v>0.7</v>
      </c>
    </row>
    <row r="800" spans="1:20" ht="12" customHeight="1">
      <c r="A800" s="789"/>
      <c r="B800" s="722"/>
      <c r="C800" s="722"/>
      <c r="D800" s="722"/>
      <c r="E800" s="793"/>
      <c r="F800" s="793"/>
      <c r="G800" s="793"/>
      <c r="H800" s="739"/>
      <c r="I800" s="756"/>
      <c r="J800" s="526" t="s">
        <v>357</v>
      </c>
      <c r="K800" s="150" t="s">
        <v>2216</v>
      </c>
      <c r="L800" s="52">
        <v>3</v>
      </c>
      <c r="M800" s="743"/>
      <c r="N800" s="196">
        <v>3</v>
      </c>
      <c r="O800" s="9">
        <v>1</v>
      </c>
      <c r="P800" s="64" t="s">
        <v>1161</v>
      </c>
      <c r="Q800" s="299">
        <v>9.37</v>
      </c>
      <c r="R800" s="299">
        <v>168.66</v>
      </c>
      <c r="S800" s="255">
        <v>67.464</v>
      </c>
      <c r="T800" s="1023">
        <v>0.4</v>
      </c>
    </row>
    <row r="801" spans="1:20" ht="12" customHeight="1">
      <c r="A801" s="790"/>
      <c r="B801" s="722"/>
      <c r="C801" s="722"/>
      <c r="D801" s="722"/>
      <c r="E801" s="794"/>
      <c r="F801" s="793"/>
      <c r="G801" s="793"/>
      <c r="H801" s="739"/>
      <c r="I801" s="756"/>
      <c r="J801" s="586" t="s">
        <v>164</v>
      </c>
      <c r="K801" s="163" t="s">
        <v>1916</v>
      </c>
      <c r="L801" s="53">
        <v>9</v>
      </c>
      <c r="M801" s="743"/>
      <c r="N801" s="196">
        <v>3</v>
      </c>
      <c r="O801" s="9">
        <v>1</v>
      </c>
      <c r="P801" s="367" t="s">
        <v>1161</v>
      </c>
      <c r="Q801" s="281">
        <v>9.37</v>
      </c>
      <c r="R801" s="281">
        <v>14.355</v>
      </c>
      <c r="S801" s="256">
        <v>10.048499999999997</v>
      </c>
      <c r="T801" s="1074">
        <v>0.7</v>
      </c>
    </row>
    <row r="802" spans="1:20" ht="23.25" customHeight="1" thickBot="1">
      <c r="A802" s="790"/>
      <c r="B802" s="722"/>
      <c r="C802" s="722"/>
      <c r="D802" s="722"/>
      <c r="E802" s="794"/>
      <c r="F802" s="793"/>
      <c r="G802" s="793"/>
      <c r="H802" s="739"/>
      <c r="I802" s="756"/>
      <c r="J802" s="587" t="s">
        <v>165</v>
      </c>
      <c r="K802" s="154" t="s">
        <v>1724</v>
      </c>
      <c r="L802" s="59">
        <v>10</v>
      </c>
      <c r="M802" s="743"/>
      <c r="N802" s="200">
        <v>3</v>
      </c>
      <c r="O802" s="365">
        <v>1</v>
      </c>
      <c r="P802" s="81" t="s">
        <v>1161</v>
      </c>
      <c r="Q802" s="300">
        <v>9.37</v>
      </c>
      <c r="R802" s="300">
        <v>7.5387</v>
      </c>
      <c r="S802" s="255">
        <v>5.27709</v>
      </c>
      <c r="T802" s="1074">
        <v>0.7</v>
      </c>
    </row>
    <row r="803" spans="1:20" ht="12" customHeight="1" thickTop="1">
      <c r="A803" s="752" t="s">
        <v>1684</v>
      </c>
      <c r="B803" s="714" t="s">
        <v>1747</v>
      </c>
      <c r="C803" s="714" t="s">
        <v>1639</v>
      </c>
      <c r="D803" s="714"/>
      <c r="E803" s="714"/>
      <c r="F803" s="714" t="s">
        <v>1835</v>
      </c>
      <c r="G803" s="783" t="s">
        <v>487</v>
      </c>
      <c r="H803" s="709" t="s">
        <v>203</v>
      </c>
      <c r="I803" s="734">
        <v>14</v>
      </c>
      <c r="J803" s="541" t="s">
        <v>885</v>
      </c>
      <c r="K803" s="170" t="s">
        <v>321</v>
      </c>
      <c r="L803" s="68">
        <v>1</v>
      </c>
      <c r="M803" s="760" t="s">
        <v>1748</v>
      </c>
      <c r="N803" s="219">
        <v>1</v>
      </c>
      <c r="O803" s="62">
        <v>1</v>
      </c>
      <c r="P803" s="11" t="s">
        <v>1160</v>
      </c>
      <c r="Q803" s="274">
        <v>9.37</v>
      </c>
      <c r="R803" s="274">
        <v>9.37</v>
      </c>
      <c r="S803" s="1065">
        <v>6.558999999999999</v>
      </c>
      <c r="T803" s="1039">
        <v>0.7</v>
      </c>
    </row>
    <row r="804" spans="1:20" ht="12" customHeight="1">
      <c r="A804" s="768"/>
      <c r="B804" s="715"/>
      <c r="C804" s="715"/>
      <c r="D804" s="715"/>
      <c r="E804" s="715"/>
      <c r="F804" s="715"/>
      <c r="G804" s="784"/>
      <c r="H804" s="710"/>
      <c r="I804" s="732"/>
      <c r="J804" s="542" t="s">
        <v>886</v>
      </c>
      <c r="K804" s="151" t="s">
        <v>1749</v>
      </c>
      <c r="L804" s="22">
        <v>4</v>
      </c>
      <c r="M804" s="761"/>
      <c r="N804" s="223">
        <v>1</v>
      </c>
      <c r="O804" s="92">
        <v>1</v>
      </c>
      <c r="P804" s="10" t="s">
        <v>1161</v>
      </c>
      <c r="Q804" s="254">
        <v>9.37</v>
      </c>
      <c r="R804" s="254">
        <v>9.37</v>
      </c>
      <c r="S804" s="1063">
        <v>3.7479999999999998</v>
      </c>
      <c r="T804" s="1121">
        <v>0.4</v>
      </c>
    </row>
    <row r="805" spans="1:20" ht="12" customHeight="1">
      <c r="A805" s="768"/>
      <c r="B805" s="715"/>
      <c r="C805" s="715"/>
      <c r="D805" s="715"/>
      <c r="E805" s="715"/>
      <c r="F805" s="715"/>
      <c r="G805" s="784"/>
      <c r="H805" s="710"/>
      <c r="I805" s="732"/>
      <c r="J805" s="542" t="s">
        <v>887</v>
      </c>
      <c r="K805" s="151" t="s">
        <v>1566</v>
      </c>
      <c r="L805" s="22">
        <v>6</v>
      </c>
      <c r="M805" s="761"/>
      <c r="N805" s="223">
        <v>1</v>
      </c>
      <c r="O805" s="92">
        <v>1</v>
      </c>
      <c r="P805" s="10" t="s">
        <v>1161</v>
      </c>
      <c r="Q805" s="254">
        <v>9.37</v>
      </c>
      <c r="R805" s="254">
        <v>4.685</v>
      </c>
      <c r="S805" s="1063">
        <v>1.8739999999999999</v>
      </c>
      <c r="T805" s="1121">
        <v>0.4</v>
      </c>
    </row>
    <row r="806" spans="1:20" ht="12" customHeight="1">
      <c r="A806" s="768"/>
      <c r="B806" s="715"/>
      <c r="C806" s="715"/>
      <c r="D806" s="715"/>
      <c r="E806" s="715"/>
      <c r="F806" s="715"/>
      <c r="G806" s="784"/>
      <c r="H806" s="710"/>
      <c r="I806" s="732"/>
      <c r="J806" s="542" t="s">
        <v>888</v>
      </c>
      <c r="K806" s="150" t="s">
        <v>1249</v>
      </c>
      <c r="L806" s="22">
        <v>9</v>
      </c>
      <c r="M806" s="786"/>
      <c r="N806" s="220">
        <v>1</v>
      </c>
      <c r="O806" s="125">
        <v>1</v>
      </c>
      <c r="P806" s="10" t="s">
        <v>1161</v>
      </c>
      <c r="Q806" s="254">
        <v>9.37</v>
      </c>
      <c r="R806" s="254">
        <v>2.0929</v>
      </c>
      <c r="S806" s="256">
        <v>1.46503</v>
      </c>
      <c r="T806" s="1121">
        <v>0.7</v>
      </c>
    </row>
    <row r="807" spans="1:20" ht="12" customHeight="1">
      <c r="A807" s="768"/>
      <c r="B807" s="715"/>
      <c r="C807" s="715"/>
      <c r="D807" s="715"/>
      <c r="E807" s="715"/>
      <c r="F807" s="715"/>
      <c r="G807" s="784"/>
      <c r="H807" s="710"/>
      <c r="I807" s="732"/>
      <c r="J807" s="542" t="s">
        <v>889</v>
      </c>
      <c r="K807" s="150" t="s">
        <v>312</v>
      </c>
      <c r="L807" s="22">
        <v>10</v>
      </c>
      <c r="M807" s="786"/>
      <c r="N807" s="220">
        <v>1</v>
      </c>
      <c r="O807" s="125">
        <v>1</v>
      </c>
      <c r="P807" s="10" t="s">
        <v>1161</v>
      </c>
      <c r="Q807" s="254">
        <v>9.37</v>
      </c>
      <c r="R807" s="254">
        <v>2.5129</v>
      </c>
      <c r="S807" s="291">
        <v>1.7590299999999999</v>
      </c>
      <c r="T807" s="1121">
        <v>0.7</v>
      </c>
    </row>
    <row r="808" spans="1:20" ht="34.5" customHeight="1" thickBot="1">
      <c r="A808" s="782"/>
      <c r="B808" s="716"/>
      <c r="C808" s="716"/>
      <c r="D808" s="716"/>
      <c r="E808" s="716"/>
      <c r="F808" s="716"/>
      <c r="G808" s="823"/>
      <c r="H808" s="785"/>
      <c r="I808" s="733"/>
      <c r="J808" s="588" t="s">
        <v>890</v>
      </c>
      <c r="K808" s="162" t="s">
        <v>1750</v>
      </c>
      <c r="L808" s="60">
        <v>11</v>
      </c>
      <c r="M808" s="787"/>
      <c r="N808" s="221">
        <v>1</v>
      </c>
      <c r="O808" s="126">
        <v>1</v>
      </c>
      <c r="P808" s="55" t="s">
        <v>1161</v>
      </c>
      <c r="Q808" s="288">
        <v>9.37</v>
      </c>
      <c r="R808" s="288">
        <v>9.37</v>
      </c>
      <c r="S808" s="293">
        <v>1.8739999999999999</v>
      </c>
      <c r="T808" s="1122">
        <v>0.2</v>
      </c>
    </row>
    <row r="809" spans="1:20" ht="12" customHeight="1" thickTop="1">
      <c r="A809" s="752" t="s">
        <v>1751</v>
      </c>
      <c r="B809" s="723" t="s">
        <v>1752</v>
      </c>
      <c r="C809" s="714" t="s">
        <v>1795</v>
      </c>
      <c r="D809" s="723"/>
      <c r="E809" s="723"/>
      <c r="F809" s="723" t="s">
        <v>1835</v>
      </c>
      <c r="G809" s="783" t="s">
        <v>488</v>
      </c>
      <c r="H809" s="779" t="s">
        <v>1259</v>
      </c>
      <c r="I809" s="734">
        <v>2</v>
      </c>
      <c r="J809" s="580" t="s">
        <v>891</v>
      </c>
      <c r="K809" s="170" t="s">
        <v>321</v>
      </c>
      <c r="L809" s="21">
        <v>1</v>
      </c>
      <c r="M809" s="760" t="s">
        <v>1753</v>
      </c>
      <c r="N809" s="204">
        <v>1000</v>
      </c>
      <c r="O809" s="34">
        <v>1</v>
      </c>
      <c r="P809" s="34" t="s">
        <v>1160</v>
      </c>
      <c r="Q809" s="279">
        <v>9.37</v>
      </c>
      <c r="R809" s="279">
        <v>9370</v>
      </c>
      <c r="S809" s="279">
        <v>6559</v>
      </c>
      <c r="T809" s="1039">
        <v>0.7</v>
      </c>
    </row>
    <row r="810" spans="1:20" ht="12" customHeight="1">
      <c r="A810" s="768"/>
      <c r="B810" s="724"/>
      <c r="C810" s="715"/>
      <c r="D810" s="724"/>
      <c r="E810" s="724"/>
      <c r="F810" s="724"/>
      <c r="G810" s="784"/>
      <c r="H810" s="780"/>
      <c r="I810" s="732"/>
      <c r="J810" s="524" t="s">
        <v>892</v>
      </c>
      <c r="K810" s="151" t="s">
        <v>1754</v>
      </c>
      <c r="L810" s="20">
        <v>4</v>
      </c>
      <c r="M810" s="761"/>
      <c r="N810" s="196">
        <v>1000</v>
      </c>
      <c r="O810" s="9">
        <v>1</v>
      </c>
      <c r="P810" s="9" t="s">
        <v>1161</v>
      </c>
      <c r="Q810" s="255">
        <v>9.37</v>
      </c>
      <c r="R810" s="255">
        <v>28110</v>
      </c>
      <c r="S810" s="255">
        <v>11244</v>
      </c>
      <c r="T810" s="1010">
        <v>0.4</v>
      </c>
    </row>
    <row r="811" spans="1:20" ht="12" customHeight="1">
      <c r="A811" s="768"/>
      <c r="B811" s="724"/>
      <c r="C811" s="715"/>
      <c r="D811" s="724"/>
      <c r="E811" s="724"/>
      <c r="F811" s="724"/>
      <c r="G811" s="784"/>
      <c r="H811" s="780"/>
      <c r="I811" s="732"/>
      <c r="J811" s="524" t="s">
        <v>893</v>
      </c>
      <c r="K811" s="150" t="s">
        <v>1755</v>
      </c>
      <c r="L811" s="20">
        <v>4</v>
      </c>
      <c r="M811" s="761"/>
      <c r="N811" s="196">
        <v>1000</v>
      </c>
      <c r="O811" s="9">
        <v>1</v>
      </c>
      <c r="P811" s="9" t="s">
        <v>1161</v>
      </c>
      <c r="Q811" s="255">
        <v>9.37</v>
      </c>
      <c r="R811" s="255">
        <v>2342.5</v>
      </c>
      <c r="S811" s="255">
        <v>937</v>
      </c>
      <c r="T811" s="1010">
        <v>0.4</v>
      </c>
    </row>
    <row r="812" spans="1:20" ht="12" customHeight="1">
      <c r="A812" s="768"/>
      <c r="B812" s="724"/>
      <c r="C812" s="715"/>
      <c r="D812" s="724"/>
      <c r="E812" s="724"/>
      <c r="F812" s="724"/>
      <c r="G812" s="784"/>
      <c r="H812" s="780"/>
      <c r="I812" s="732"/>
      <c r="J812" s="524" t="s">
        <v>894</v>
      </c>
      <c r="K812" s="150" t="s">
        <v>247</v>
      </c>
      <c r="L812" s="20">
        <v>11</v>
      </c>
      <c r="M812" s="761"/>
      <c r="N812" s="196">
        <v>1000</v>
      </c>
      <c r="O812" s="9">
        <v>1</v>
      </c>
      <c r="P812" s="9" t="s">
        <v>1161</v>
      </c>
      <c r="Q812" s="255">
        <v>9.37</v>
      </c>
      <c r="R812" s="255">
        <v>101592.9</v>
      </c>
      <c r="S812" s="255">
        <v>30477.87</v>
      </c>
      <c r="T812" s="1010">
        <v>0.3</v>
      </c>
    </row>
    <row r="813" spans="1:20" ht="12" thickBot="1">
      <c r="A813" s="782"/>
      <c r="B813" s="697"/>
      <c r="C813" s="716"/>
      <c r="D813" s="697"/>
      <c r="E813" s="697"/>
      <c r="F813" s="697"/>
      <c r="G813" s="823"/>
      <c r="H813" s="781"/>
      <c r="I813" s="733"/>
      <c r="J813" s="555" t="s">
        <v>895</v>
      </c>
      <c r="K813" s="162" t="s">
        <v>1756</v>
      </c>
      <c r="L813" s="24">
        <v>11</v>
      </c>
      <c r="M813" s="765"/>
      <c r="N813" s="198">
        <v>1000</v>
      </c>
      <c r="O813" s="14">
        <v>1</v>
      </c>
      <c r="P813" s="14" t="s">
        <v>1161</v>
      </c>
      <c r="Q813" s="275">
        <v>9.37</v>
      </c>
      <c r="R813" s="275">
        <v>28110</v>
      </c>
      <c r="S813" s="275">
        <v>8433</v>
      </c>
      <c r="T813" s="1055">
        <v>0.3</v>
      </c>
    </row>
    <row r="814" spans="1:20" ht="12" customHeight="1" thickTop="1">
      <c r="A814" s="752" t="s">
        <v>1751</v>
      </c>
      <c r="B814" s="723" t="s">
        <v>1757</v>
      </c>
      <c r="C814" s="714" t="s">
        <v>1797</v>
      </c>
      <c r="D814" s="723"/>
      <c r="E814" s="723"/>
      <c r="F814" s="723" t="s">
        <v>1835</v>
      </c>
      <c r="G814" s="783" t="s">
        <v>489</v>
      </c>
      <c r="H814" s="709" t="s">
        <v>1260</v>
      </c>
      <c r="I814" s="734">
        <v>3</v>
      </c>
      <c r="J814" s="580" t="s">
        <v>358</v>
      </c>
      <c r="K814" s="170" t="s">
        <v>321</v>
      </c>
      <c r="L814" s="21">
        <v>1</v>
      </c>
      <c r="M814" s="760" t="s">
        <v>1753</v>
      </c>
      <c r="N814" s="204">
        <v>500</v>
      </c>
      <c r="O814" s="34">
        <v>1</v>
      </c>
      <c r="P814" s="34" t="s">
        <v>1160</v>
      </c>
      <c r="Q814" s="279">
        <v>9.37</v>
      </c>
      <c r="R814" s="279">
        <v>4685</v>
      </c>
      <c r="S814" s="279">
        <v>3279.5</v>
      </c>
      <c r="T814" s="1039">
        <v>0.7</v>
      </c>
    </row>
    <row r="815" spans="1:20" ht="12" customHeight="1">
      <c r="A815" s="768"/>
      <c r="B815" s="724"/>
      <c r="C815" s="715"/>
      <c r="D815" s="724"/>
      <c r="E815" s="724"/>
      <c r="F815" s="724"/>
      <c r="G815" s="784"/>
      <c r="H815" s="710"/>
      <c r="I815" s="732"/>
      <c r="J815" s="524" t="s">
        <v>359</v>
      </c>
      <c r="K815" s="150" t="s">
        <v>1759</v>
      </c>
      <c r="L815" s="20">
        <v>4</v>
      </c>
      <c r="M815" s="761"/>
      <c r="N815" s="196">
        <v>500</v>
      </c>
      <c r="O815" s="9">
        <v>1</v>
      </c>
      <c r="P815" s="9" t="s">
        <v>1161</v>
      </c>
      <c r="Q815" s="255">
        <v>9.37</v>
      </c>
      <c r="R815" s="255">
        <v>28110</v>
      </c>
      <c r="S815" s="255">
        <v>11244</v>
      </c>
      <c r="T815" s="1010">
        <v>0.4</v>
      </c>
    </row>
    <row r="816" spans="1:20" ht="38.25" customHeight="1" thickBot="1">
      <c r="A816" s="768"/>
      <c r="B816" s="724"/>
      <c r="C816" s="715"/>
      <c r="D816" s="724"/>
      <c r="E816" s="724"/>
      <c r="F816" s="724"/>
      <c r="G816" s="784"/>
      <c r="H816" s="710"/>
      <c r="I816" s="732"/>
      <c r="J816" s="583" t="s">
        <v>360</v>
      </c>
      <c r="K816" s="163" t="s">
        <v>1760</v>
      </c>
      <c r="L816" s="31">
        <v>11</v>
      </c>
      <c r="M816" s="767"/>
      <c r="N816" s="197">
        <v>500</v>
      </c>
      <c r="O816" s="93">
        <v>1</v>
      </c>
      <c r="P816" s="93" t="s">
        <v>1161</v>
      </c>
      <c r="Q816" s="278">
        <v>9.37</v>
      </c>
      <c r="R816" s="278">
        <v>56220</v>
      </c>
      <c r="S816" s="278">
        <v>22488</v>
      </c>
      <c r="T816" s="1014">
        <v>0.4</v>
      </c>
    </row>
    <row r="817" spans="1:20" ht="12" customHeight="1" thickTop="1">
      <c r="A817" s="752" t="s">
        <v>1761</v>
      </c>
      <c r="B817" s="723" t="s">
        <v>1762</v>
      </c>
      <c r="C817" s="714">
        <v>1</v>
      </c>
      <c r="D817" s="714"/>
      <c r="E817" s="714"/>
      <c r="F817" s="714" t="s">
        <v>1835</v>
      </c>
      <c r="G817" s="783" t="s">
        <v>976</v>
      </c>
      <c r="H817" s="709" t="s">
        <v>1763</v>
      </c>
      <c r="I817" s="734">
        <v>4</v>
      </c>
      <c r="J817" s="580" t="s">
        <v>361</v>
      </c>
      <c r="K817" s="170" t="s">
        <v>321</v>
      </c>
      <c r="L817" s="21">
        <v>1</v>
      </c>
      <c r="M817" s="760" t="s">
        <v>1764</v>
      </c>
      <c r="N817" s="204">
        <v>1000</v>
      </c>
      <c r="O817" s="34">
        <v>1</v>
      </c>
      <c r="P817" s="34" t="s">
        <v>1160</v>
      </c>
      <c r="Q817" s="279">
        <v>9.37</v>
      </c>
      <c r="R817" s="279">
        <v>9370</v>
      </c>
      <c r="S817" s="279">
        <v>6559</v>
      </c>
      <c r="T817" s="1039">
        <v>0.7</v>
      </c>
    </row>
    <row r="818" spans="1:20" ht="12" customHeight="1">
      <c r="A818" s="768"/>
      <c r="B818" s="724"/>
      <c r="C818" s="715"/>
      <c r="D818" s="715"/>
      <c r="E818" s="715"/>
      <c r="F818" s="715"/>
      <c r="G818" s="784"/>
      <c r="H818" s="710"/>
      <c r="I818" s="732"/>
      <c r="J818" s="526" t="s">
        <v>362</v>
      </c>
      <c r="K818" s="268" t="s">
        <v>1744</v>
      </c>
      <c r="L818" s="52">
        <v>2</v>
      </c>
      <c r="M818" s="761"/>
      <c r="N818" s="196">
        <v>1000</v>
      </c>
      <c r="O818" s="9">
        <v>1</v>
      </c>
      <c r="P818" s="12" t="s">
        <v>1160</v>
      </c>
      <c r="Q818" s="299">
        <v>9.37</v>
      </c>
      <c r="R818" s="299">
        <v>18740</v>
      </c>
      <c r="S818" s="255">
        <v>7496</v>
      </c>
      <c r="T818" s="1010">
        <v>0.4</v>
      </c>
    </row>
    <row r="819" spans="1:20" ht="12" customHeight="1">
      <c r="A819" s="768"/>
      <c r="B819" s="724"/>
      <c r="C819" s="715"/>
      <c r="D819" s="715"/>
      <c r="E819" s="715"/>
      <c r="F819" s="715"/>
      <c r="G819" s="784"/>
      <c r="H819" s="710"/>
      <c r="I819" s="732"/>
      <c r="J819" s="524" t="s">
        <v>363</v>
      </c>
      <c r="K819" s="150" t="s">
        <v>1765</v>
      </c>
      <c r="L819" s="20">
        <v>6</v>
      </c>
      <c r="M819" s="761"/>
      <c r="N819" s="196">
        <v>1000</v>
      </c>
      <c r="O819" s="9">
        <v>1</v>
      </c>
      <c r="P819" s="9" t="s">
        <v>1160</v>
      </c>
      <c r="Q819" s="255">
        <v>9.37</v>
      </c>
      <c r="R819" s="255">
        <v>4685</v>
      </c>
      <c r="S819" s="255">
        <v>1405.5</v>
      </c>
      <c r="T819" s="1010">
        <v>0.3</v>
      </c>
    </row>
    <row r="820" spans="1:20" ht="12" thickBot="1">
      <c r="A820" s="768"/>
      <c r="B820" s="724"/>
      <c r="C820" s="715"/>
      <c r="D820" s="715"/>
      <c r="E820" s="715"/>
      <c r="F820" s="715"/>
      <c r="G820" s="784"/>
      <c r="H820" s="710"/>
      <c r="I820" s="732"/>
      <c r="J820" s="555" t="s">
        <v>369</v>
      </c>
      <c r="K820" s="162" t="s">
        <v>313</v>
      </c>
      <c r="L820" s="24">
        <v>11</v>
      </c>
      <c r="M820" s="765"/>
      <c r="N820" s="198">
        <v>1000</v>
      </c>
      <c r="O820" s="14">
        <v>1</v>
      </c>
      <c r="P820" s="14" t="s">
        <v>1160</v>
      </c>
      <c r="Q820" s="275">
        <v>9.37</v>
      </c>
      <c r="R820" s="275">
        <v>2342.5</v>
      </c>
      <c r="S820" s="275">
        <v>702.75</v>
      </c>
      <c r="T820" s="1055">
        <v>0.3</v>
      </c>
    </row>
    <row r="821" spans="1:20" ht="12" customHeight="1" thickTop="1">
      <c r="A821" s="752" t="s">
        <v>1766</v>
      </c>
      <c r="B821" s="723" t="s">
        <v>1767</v>
      </c>
      <c r="C821" s="714">
        <v>2</v>
      </c>
      <c r="D821" s="723"/>
      <c r="E821" s="723"/>
      <c r="F821" s="723" t="s">
        <v>1768</v>
      </c>
      <c r="G821" s="783" t="s">
        <v>977</v>
      </c>
      <c r="H821" s="709" t="s">
        <v>1769</v>
      </c>
      <c r="I821" s="734">
        <v>1</v>
      </c>
      <c r="J821" s="580" t="s">
        <v>364</v>
      </c>
      <c r="K821" s="170" t="s">
        <v>321</v>
      </c>
      <c r="L821" s="21">
        <v>1</v>
      </c>
      <c r="M821" s="760" t="s">
        <v>1764</v>
      </c>
      <c r="N821" s="204">
        <v>1000</v>
      </c>
      <c r="O821" s="34">
        <v>1</v>
      </c>
      <c r="P821" s="34" t="s">
        <v>1160</v>
      </c>
      <c r="Q821" s="279">
        <v>9.37</v>
      </c>
      <c r="R821" s="279">
        <v>9370</v>
      </c>
      <c r="S821" s="279">
        <v>6559</v>
      </c>
      <c r="T821" s="1039">
        <v>0.7</v>
      </c>
    </row>
    <row r="822" spans="1:20" ht="12" customHeight="1">
      <c r="A822" s="768"/>
      <c r="B822" s="724"/>
      <c r="C822" s="715"/>
      <c r="D822" s="724"/>
      <c r="E822" s="724"/>
      <c r="F822" s="724"/>
      <c r="G822" s="784"/>
      <c r="H822" s="710"/>
      <c r="I822" s="732"/>
      <c r="J822" s="559" t="s">
        <v>365</v>
      </c>
      <c r="K822" s="155" t="s">
        <v>1237</v>
      </c>
      <c r="L822" s="23">
        <v>4</v>
      </c>
      <c r="M822" s="725"/>
      <c r="N822" s="199">
        <v>1000</v>
      </c>
      <c r="O822" s="13">
        <v>1</v>
      </c>
      <c r="P822" s="13" t="s">
        <v>1160</v>
      </c>
      <c r="Q822" s="256">
        <v>9.37</v>
      </c>
      <c r="R822" s="256">
        <v>2342.5</v>
      </c>
      <c r="S822" s="256">
        <v>937</v>
      </c>
      <c r="T822" s="1018">
        <v>0.4</v>
      </c>
    </row>
    <row r="823" spans="1:20" ht="12" customHeight="1">
      <c r="A823" s="768"/>
      <c r="B823" s="724"/>
      <c r="C823" s="715"/>
      <c r="D823" s="724"/>
      <c r="E823" s="724"/>
      <c r="F823" s="724"/>
      <c r="G823" s="784"/>
      <c r="H823" s="710"/>
      <c r="I823" s="732"/>
      <c r="J823" s="526" t="s">
        <v>366</v>
      </c>
      <c r="K823" s="268" t="s">
        <v>1758</v>
      </c>
      <c r="L823" s="52">
        <v>2</v>
      </c>
      <c r="M823" s="761"/>
      <c r="N823" s="196">
        <v>1000</v>
      </c>
      <c r="O823" s="9">
        <v>1</v>
      </c>
      <c r="P823" s="12" t="s">
        <v>1161</v>
      </c>
      <c r="Q823" s="299">
        <v>9.37</v>
      </c>
      <c r="R823" s="299">
        <v>9370</v>
      </c>
      <c r="S823" s="255">
        <v>3748</v>
      </c>
      <c r="T823" s="1010">
        <v>0.4</v>
      </c>
    </row>
    <row r="824" spans="1:20" ht="12" customHeight="1">
      <c r="A824" s="768"/>
      <c r="B824" s="724"/>
      <c r="C824" s="715"/>
      <c r="D824" s="724"/>
      <c r="E824" s="724"/>
      <c r="F824" s="724"/>
      <c r="G824" s="784"/>
      <c r="H824" s="710"/>
      <c r="I824" s="732"/>
      <c r="J824" s="524" t="s">
        <v>367</v>
      </c>
      <c r="K824" s="150" t="s">
        <v>1770</v>
      </c>
      <c r="L824" s="20">
        <v>4</v>
      </c>
      <c r="M824" s="761"/>
      <c r="N824" s="196">
        <v>1000</v>
      </c>
      <c r="O824" s="9">
        <v>1</v>
      </c>
      <c r="P824" s="9" t="s">
        <v>1160</v>
      </c>
      <c r="Q824" s="255">
        <v>9.37</v>
      </c>
      <c r="R824" s="255">
        <v>37480</v>
      </c>
      <c r="S824" s="255">
        <v>14992</v>
      </c>
      <c r="T824" s="1010">
        <v>0.4</v>
      </c>
    </row>
    <row r="825" spans="1:20" ht="12" customHeight="1">
      <c r="A825" s="768"/>
      <c r="B825" s="724"/>
      <c r="C825" s="715"/>
      <c r="D825" s="724"/>
      <c r="E825" s="724"/>
      <c r="F825" s="724"/>
      <c r="G825" s="784"/>
      <c r="H825" s="710"/>
      <c r="I825" s="732"/>
      <c r="J825" s="524" t="s">
        <v>368</v>
      </c>
      <c r="K825" s="150" t="s">
        <v>1771</v>
      </c>
      <c r="L825" s="20">
        <v>4</v>
      </c>
      <c r="M825" s="761"/>
      <c r="N825" s="196">
        <v>1000</v>
      </c>
      <c r="O825" s="9">
        <v>1</v>
      </c>
      <c r="P825" s="9" t="s">
        <v>1160</v>
      </c>
      <c r="Q825" s="255">
        <v>9.37</v>
      </c>
      <c r="R825" s="255">
        <v>4685</v>
      </c>
      <c r="S825" s="255">
        <v>1874</v>
      </c>
      <c r="T825" s="1010">
        <v>0.4</v>
      </c>
    </row>
    <row r="826" spans="1:20" ht="12" customHeight="1">
      <c r="A826" s="768"/>
      <c r="B826" s="724"/>
      <c r="C826" s="715"/>
      <c r="D826" s="724"/>
      <c r="E826" s="724"/>
      <c r="F826" s="724"/>
      <c r="G826" s="784"/>
      <c r="H826" s="710"/>
      <c r="I826" s="732"/>
      <c r="J826" s="524" t="s">
        <v>1226</v>
      </c>
      <c r="K826" s="150" t="s">
        <v>1772</v>
      </c>
      <c r="L826" s="20">
        <v>4</v>
      </c>
      <c r="M826" s="761"/>
      <c r="N826" s="196">
        <v>1000</v>
      </c>
      <c r="O826" s="9">
        <v>1</v>
      </c>
      <c r="P826" s="9" t="s">
        <v>1161</v>
      </c>
      <c r="Q826" s="255">
        <v>9.37</v>
      </c>
      <c r="R826" s="255">
        <v>28110</v>
      </c>
      <c r="S826" s="255">
        <v>11244</v>
      </c>
      <c r="T826" s="1010">
        <v>0.4</v>
      </c>
    </row>
    <row r="827" spans="1:20" ht="12" customHeight="1">
      <c r="A827" s="768"/>
      <c r="B827" s="724"/>
      <c r="C827" s="715"/>
      <c r="D827" s="724"/>
      <c r="E827" s="724"/>
      <c r="F827" s="724"/>
      <c r="G827" s="784"/>
      <c r="H827" s="710"/>
      <c r="I827" s="732"/>
      <c r="J827" s="524" t="s">
        <v>896</v>
      </c>
      <c r="K827" s="150" t="s">
        <v>1773</v>
      </c>
      <c r="L827" s="20">
        <v>6</v>
      </c>
      <c r="M827" s="761"/>
      <c r="N827" s="196">
        <v>1000</v>
      </c>
      <c r="O827" s="9">
        <v>1</v>
      </c>
      <c r="P827" s="9" t="s">
        <v>1161</v>
      </c>
      <c r="Q827" s="255">
        <v>9.37</v>
      </c>
      <c r="R827" s="255">
        <v>9370</v>
      </c>
      <c r="S827" s="255">
        <v>3748</v>
      </c>
      <c r="T827" s="1010">
        <v>0.4</v>
      </c>
    </row>
    <row r="828" spans="1:20" ht="12" customHeight="1">
      <c r="A828" s="768"/>
      <c r="B828" s="724"/>
      <c r="C828" s="715"/>
      <c r="D828" s="724"/>
      <c r="E828" s="724"/>
      <c r="F828" s="724"/>
      <c r="G828" s="784"/>
      <c r="H828" s="710"/>
      <c r="I828" s="732"/>
      <c r="J828" s="524" t="s">
        <v>897</v>
      </c>
      <c r="K828" s="150" t="s">
        <v>1918</v>
      </c>
      <c r="L828" s="20">
        <v>9</v>
      </c>
      <c r="M828" s="761"/>
      <c r="N828" s="196">
        <v>1000</v>
      </c>
      <c r="O828" s="9">
        <v>1</v>
      </c>
      <c r="P828" s="9" t="s">
        <v>1161</v>
      </c>
      <c r="Q828" s="255">
        <v>9.37</v>
      </c>
      <c r="R828" s="255">
        <v>1692.9</v>
      </c>
      <c r="S828" s="256">
        <v>1185.03</v>
      </c>
      <c r="T828" s="1010">
        <v>0.7</v>
      </c>
    </row>
    <row r="829" spans="1:20" ht="12" customHeight="1" thickBot="1">
      <c r="A829" s="769"/>
      <c r="B829" s="770"/>
      <c r="C829" s="778"/>
      <c r="D829" s="770"/>
      <c r="E829" s="770"/>
      <c r="F829" s="770"/>
      <c r="G829" s="855"/>
      <c r="H829" s="777"/>
      <c r="I829" s="766"/>
      <c r="J829" s="584" t="s">
        <v>898</v>
      </c>
      <c r="K829" s="637" t="s">
        <v>1774</v>
      </c>
      <c r="L829" s="63">
        <v>10</v>
      </c>
      <c r="M829" s="762"/>
      <c r="N829" s="200">
        <v>1000</v>
      </c>
      <c r="O829" s="365">
        <v>1</v>
      </c>
      <c r="P829" s="365" t="s">
        <v>1161</v>
      </c>
      <c r="Q829" s="483">
        <v>9.37</v>
      </c>
      <c r="R829" s="483">
        <v>2512.9</v>
      </c>
      <c r="S829" s="483">
        <v>1759.03</v>
      </c>
      <c r="T829" s="1014">
        <v>0.7</v>
      </c>
    </row>
    <row r="830" spans="1:20" ht="12" customHeight="1">
      <c r="A830" s="768" t="s">
        <v>1775</v>
      </c>
      <c r="B830" s="724" t="s">
        <v>1776</v>
      </c>
      <c r="C830" s="771" t="s">
        <v>1614</v>
      </c>
      <c r="D830" s="773"/>
      <c r="E830" s="775"/>
      <c r="F830" s="757" t="s">
        <v>1768</v>
      </c>
      <c r="G830" s="964" t="s">
        <v>490</v>
      </c>
      <c r="H830" s="710" t="s">
        <v>1777</v>
      </c>
      <c r="I830" s="763">
        <v>1</v>
      </c>
      <c r="J830" s="595" t="s">
        <v>904</v>
      </c>
      <c r="K830" s="155" t="s">
        <v>321</v>
      </c>
      <c r="L830" s="57">
        <v>1</v>
      </c>
      <c r="M830" s="722" t="s">
        <v>1778</v>
      </c>
      <c r="N830" s="243">
        <v>46</v>
      </c>
      <c r="O830" s="119">
        <v>1</v>
      </c>
      <c r="P830" s="80" t="s">
        <v>1160</v>
      </c>
      <c r="Q830" s="276">
        <v>9.37</v>
      </c>
      <c r="R830" s="276">
        <v>431.02</v>
      </c>
      <c r="S830" s="284">
        <v>301.71399999999994</v>
      </c>
      <c r="T830" s="1020">
        <v>0.7</v>
      </c>
    </row>
    <row r="831" spans="1:20" s="371" customFormat="1" ht="12" customHeight="1" thickBot="1">
      <c r="A831" s="769"/>
      <c r="B831" s="770"/>
      <c r="C831" s="772"/>
      <c r="D831" s="774"/>
      <c r="E831" s="776"/>
      <c r="F831" s="772"/>
      <c r="G831" s="965"/>
      <c r="H831" s="777"/>
      <c r="I831" s="764"/>
      <c r="J831" s="638" t="s">
        <v>905</v>
      </c>
      <c r="K831" s="639" t="s">
        <v>1546</v>
      </c>
      <c r="L831" s="640">
        <v>11</v>
      </c>
      <c r="M831" s="759"/>
      <c r="N831" s="641">
        <v>46</v>
      </c>
      <c r="O831" s="642">
        <v>251</v>
      </c>
      <c r="P831" s="643" t="s">
        <v>1160</v>
      </c>
      <c r="Q831" s="644">
        <v>9.37</v>
      </c>
      <c r="R831" s="644">
        <v>54093.01</v>
      </c>
      <c r="S831" s="1128">
        <v>21637.203999999998</v>
      </c>
      <c r="T831" s="1129">
        <v>0.4</v>
      </c>
    </row>
    <row r="832" spans="1:20" s="371" customFormat="1" ht="12" customHeight="1" thickTop="1">
      <c r="A832" s="970" t="s">
        <v>1775</v>
      </c>
      <c r="B832" s="972" t="s">
        <v>919</v>
      </c>
      <c r="C832" s="972">
        <v>8</v>
      </c>
      <c r="D832" s="972"/>
      <c r="E832" s="972" t="s">
        <v>1834</v>
      </c>
      <c r="F832" s="962" t="s">
        <v>1835</v>
      </c>
      <c r="G832" s="940" t="s">
        <v>978</v>
      </c>
      <c r="H832" s="972" t="s">
        <v>920</v>
      </c>
      <c r="I832" s="848">
        <v>6</v>
      </c>
      <c r="J832" s="645" t="s">
        <v>68</v>
      </c>
      <c r="K832" s="646" t="s">
        <v>921</v>
      </c>
      <c r="L832" s="645" t="s">
        <v>2089</v>
      </c>
      <c r="M832" s="962" t="s">
        <v>922</v>
      </c>
      <c r="N832" s="647">
        <v>120</v>
      </c>
      <c r="O832" s="647">
        <v>1</v>
      </c>
      <c r="P832" s="648" t="s">
        <v>923</v>
      </c>
      <c r="Q832" s="649">
        <v>9.37</v>
      </c>
      <c r="R832" s="1130">
        <v>1124.4</v>
      </c>
      <c r="S832" s="650">
        <v>787.08</v>
      </c>
      <c r="T832" s="1131">
        <v>0.7</v>
      </c>
    </row>
    <row r="833" spans="1:20" s="371" customFormat="1" ht="22.5">
      <c r="A833" s="971"/>
      <c r="B833" s="973"/>
      <c r="C833" s="974"/>
      <c r="D833" s="974"/>
      <c r="E833" s="974"/>
      <c r="F833" s="963"/>
      <c r="G833" s="939"/>
      <c r="H833" s="974"/>
      <c r="I833" s="849"/>
      <c r="J833" s="651" t="s">
        <v>69</v>
      </c>
      <c r="K833" s="652" t="s">
        <v>924</v>
      </c>
      <c r="L833" s="651" t="s">
        <v>2090</v>
      </c>
      <c r="M833" s="963"/>
      <c r="N833" s="653">
        <v>120</v>
      </c>
      <c r="O833" s="653">
        <v>1</v>
      </c>
      <c r="P833" s="654" t="s">
        <v>923</v>
      </c>
      <c r="Q833" s="655">
        <v>9.37</v>
      </c>
      <c r="R833" s="1132">
        <v>562.2</v>
      </c>
      <c r="S833" s="655">
        <v>281.1</v>
      </c>
      <c r="T833" s="1133">
        <v>0.5</v>
      </c>
    </row>
    <row r="834" spans="1:20" s="371" customFormat="1" ht="12" customHeight="1" thickBot="1">
      <c r="A834" s="971"/>
      <c r="B834" s="973"/>
      <c r="C834" s="974"/>
      <c r="D834" s="974"/>
      <c r="E834" s="974"/>
      <c r="F834" s="963"/>
      <c r="G834" s="939"/>
      <c r="H834" s="974"/>
      <c r="I834" s="849"/>
      <c r="J834" s="656" t="s">
        <v>70</v>
      </c>
      <c r="K834" s="657" t="s">
        <v>925</v>
      </c>
      <c r="L834" s="656" t="s">
        <v>1003</v>
      </c>
      <c r="M834" s="977"/>
      <c r="N834" s="658">
        <v>120</v>
      </c>
      <c r="O834" s="658">
        <v>1</v>
      </c>
      <c r="P834" s="659" t="s">
        <v>926</v>
      </c>
      <c r="Q834" s="660">
        <v>9.37</v>
      </c>
      <c r="R834" s="1134">
        <v>562.2</v>
      </c>
      <c r="S834" s="660">
        <v>393.54</v>
      </c>
      <c r="T834" s="1135">
        <v>0.7</v>
      </c>
    </row>
    <row r="835" spans="1:20" s="371" customFormat="1" ht="12" customHeight="1" thickTop="1">
      <c r="A835" s="975" t="s">
        <v>1775</v>
      </c>
      <c r="B835" s="968" t="s">
        <v>919</v>
      </c>
      <c r="C835" s="962">
        <v>13</v>
      </c>
      <c r="D835" s="968"/>
      <c r="E835" s="968" t="s">
        <v>1834</v>
      </c>
      <c r="F835" s="968" t="s">
        <v>1835</v>
      </c>
      <c r="G835" s="848" t="s">
        <v>979</v>
      </c>
      <c r="H835" s="962" t="s">
        <v>927</v>
      </c>
      <c r="I835" s="848">
        <v>1</v>
      </c>
      <c r="J835" s="645" t="s">
        <v>71</v>
      </c>
      <c r="K835" s="661" t="s">
        <v>921</v>
      </c>
      <c r="L835" s="645" t="s">
        <v>2089</v>
      </c>
      <c r="M835" s="962" t="s">
        <v>922</v>
      </c>
      <c r="N835" s="647">
        <v>120</v>
      </c>
      <c r="O835" s="647">
        <v>1</v>
      </c>
      <c r="P835" s="648" t="s">
        <v>923</v>
      </c>
      <c r="Q835" s="649">
        <v>9.37</v>
      </c>
      <c r="R835" s="1130">
        <v>1124.4</v>
      </c>
      <c r="S835" s="650">
        <v>787.08</v>
      </c>
      <c r="T835" s="1131">
        <v>0.7</v>
      </c>
    </row>
    <row r="836" spans="1:20" s="371" customFormat="1" ht="22.5">
      <c r="A836" s="976"/>
      <c r="B836" s="969"/>
      <c r="C836" s="963"/>
      <c r="D836" s="969"/>
      <c r="E836" s="969"/>
      <c r="F836" s="969"/>
      <c r="G836" s="849"/>
      <c r="H836" s="963"/>
      <c r="I836" s="849"/>
      <c r="J836" s="651" t="s">
        <v>72</v>
      </c>
      <c r="K836" s="662" t="s">
        <v>928</v>
      </c>
      <c r="L836" s="651" t="s">
        <v>2090</v>
      </c>
      <c r="M836" s="963"/>
      <c r="N836" s="653">
        <v>120</v>
      </c>
      <c r="O836" s="653">
        <v>1</v>
      </c>
      <c r="P836" s="654" t="s">
        <v>923</v>
      </c>
      <c r="Q836" s="655">
        <v>9.37</v>
      </c>
      <c r="R836" s="1132">
        <v>1124.4</v>
      </c>
      <c r="S836" s="655">
        <v>337.32</v>
      </c>
      <c r="T836" s="1133">
        <v>0.3</v>
      </c>
    </row>
    <row r="837" spans="1:20" s="371" customFormat="1" ht="12" customHeight="1" thickBot="1">
      <c r="A837" s="976"/>
      <c r="B837" s="969"/>
      <c r="C837" s="963"/>
      <c r="D837" s="969"/>
      <c r="E837" s="969"/>
      <c r="F837" s="969"/>
      <c r="G837" s="849"/>
      <c r="H837" s="963"/>
      <c r="I837" s="849"/>
      <c r="J837" s="651" t="s">
        <v>913</v>
      </c>
      <c r="K837" s="663" t="s">
        <v>929</v>
      </c>
      <c r="L837" s="651" t="s">
        <v>1003</v>
      </c>
      <c r="M837" s="963"/>
      <c r="N837" s="653">
        <v>120</v>
      </c>
      <c r="O837" s="653">
        <v>1</v>
      </c>
      <c r="P837" s="654" t="s">
        <v>926</v>
      </c>
      <c r="Q837" s="655">
        <v>9.37</v>
      </c>
      <c r="R837" s="1136">
        <v>281.1</v>
      </c>
      <c r="S837" s="1137">
        <v>84.33</v>
      </c>
      <c r="T837" s="1133">
        <v>0.3</v>
      </c>
    </row>
    <row r="838" spans="1:20" s="371" customFormat="1" ht="12" customHeight="1" thickTop="1">
      <c r="A838" s="975" t="s">
        <v>1775</v>
      </c>
      <c r="B838" s="968" t="s">
        <v>919</v>
      </c>
      <c r="C838" s="962">
        <v>13</v>
      </c>
      <c r="D838" s="968"/>
      <c r="E838" s="968" t="s">
        <v>1834</v>
      </c>
      <c r="F838" s="968" t="s">
        <v>1835</v>
      </c>
      <c r="G838" s="848" t="s">
        <v>980</v>
      </c>
      <c r="H838" s="962" t="s">
        <v>930</v>
      </c>
      <c r="I838" s="848">
        <v>1</v>
      </c>
      <c r="J838" s="645" t="s">
        <v>73</v>
      </c>
      <c r="K838" s="661" t="s">
        <v>921</v>
      </c>
      <c r="L838" s="645" t="s">
        <v>2089</v>
      </c>
      <c r="M838" s="962" t="s">
        <v>922</v>
      </c>
      <c r="N838" s="647">
        <v>120</v>
      </c>
      <c r="O838" s="647">
        <v>1</v>
      </c>
      <c r="P838" s="648" t="s">
        <v>923</v>
      </c>
      <c r="Q838" s="649">
        <v>9.37</v>
      </c>
      <c r="R838" s="1130">
        <v>1124.4</v>
      </c>
      <c r="S838" s="650">
        <v>787.08</v>
      </c>
      <c r="T838" s="1131">
        <v>0.7</v>
      </c>
    </row>
    <row r="839" spans="1:20" s="371" customFormat="1" ht="12" customHeight="1">
      <c r="A839" s="976"/>
      <c r="B839" s="969"/>
      <c r="C839" s="963"/>
      <c r="D839" s="969"/>
      <c r="E839" s="969"/>
      <c r="F839" s="969"/>
      <c r="G839" s="849"/>
      <c r="H839" s="963"/>
      <c r="I839" s="849"/>
      <c r="J839" s="651" t="s">
        <v>74</v>
      </c>
      <c r="K839" s="652" t="s">
        <v>931</v>
      </c>
      <c r="L839" s="651" t="s">
        <v>2090</v>
      </c>
      <c r="M839" s="963"/>
      <c r="N839" s="653">
        <v>120</v>
      </c>
      <c r="O839" s="653">
        <v>1</v>
      </c>
      <c r="P839" s="654" t="s">
        <v>926</v>
      </c>
      <c r="Q839" s="655">
        <v>9.37</v>
      </c>
      <c r="R839" s="1132">
        <v>8995.2</v>
      </c>
      <c r="S839" s="655">
        <v>5397.12</v>
      </c>
      <c r="T839" s="1133">
        <v>0.6</v>
      </c>
    </row>
    <row r="840" spans="1:20" s="371" customFormat="1" ht="12" customHeight="1">
      <c r="A840" s="976"/>
      <c r="B840" s="969"/>
      <c r="C840" s="963"/>
      <c r="D840" s="969"/>
      <c r="E840" s="969"/>
      <c r="F840" s="969"/>
      <c r="G840" s="849"/>
      <c r="H840" s="963"/>
      <c r="I840" s="849"/>
      <c r="J840" s="651" t="s">
        <v>75</v>
      </c>
      <c r="K840" s="664" t="s">
        <v>932</v>
      </c>
      <c r="L840" s="651" t="s">
        <v>1664</v>
      </c>
      <c r="M840" s="963"/>
      <c r="N840" s="653">
        <v>120</v>
      </c>
      <c r="O840" s="653">
        <v>1</v>
      </c>
      <c r="P840" s="654" t="s">
        <v>926</v>
      </c>
      <c r="Q840" s="655">
        <v>9.37</v>
      </c>
      <c r="R840" s="1132">
        <v>371.148</v>
      </c>
      <c r="S840" s="655">
        <v>259.8036</v>
      </c>
      <c r="T840" s="1133">
        <v>0.7</v>
      </c>
    </row>
    <row r="841" spans="1:20" s="371" customFormat="1" ht="80.25" customHeight="1" thickBot="1">
      <c r="A841" s="981"/>
      <c r="B841" s="978"/>
      <c r="C841" s="977"/>
      <c r="D841" s="978"/>
      <c r="E841" s="978"/>
      <c r="F841" s="978"/>
      <c r="G841" s="960"/>
      <c r="H841" s="977"/>
      <c r="I841" s="960"/>
      <c r="J841" s="656" t="s">
        <v>76</v>
      </c>
      <c r="K841" s="657" t="s">
        <v>933</v>
      </c>
      <c r="L841" s="656" t="s">
        <v>2092</v>
      </c>
      <c r="M841" s="977"/>
      <c r="N841" s="658">
        <v>120</v>
      </c>
      <c r="O841" s="658">
        <v>1</v>
      </c>
      <c r="P841" s="659" t="s">
        <v>926</v>
      </c>
      <c r="Q841" s="660">
        <v>9.37</v>
      </c>
      <c r="R841" s="1134">
        <v>683.148</v>
      </c>
      <c r="S841" s="660">
        <v>478.2036</v>
      </c>
      <c r="T841" s="1135">
        <v>0.7</v>
      </c>
    </row>
    <row r="842" spans="1:20" s="371" customFormat="1" ht="12" customHeight="1" thickTop="1">
      <c r="A842" s="970" t="s">
        <v>1775</v>
      </c>
      <c r="B842" s="972" t="s">
        <v>0</v>
      </c>
      <c r="C842" s="985" t="s">
        <v>1069</v>
      </c>
      <c r="D842" s="972"/>
      <c r="E842" s="972" t="s">
        <v>1834</v>
      </c>
      <c r="F842" s="962" t="s">
        <v>1153</v>
      </c>
      <c r="G842" s="940" t="s">
        <v>981</v>
      </c>
      <c r="H842" s="972" t="s">
        <v>1</v>
      </c>
      <c r="I842" s="930">
        <v>6</v>
      </c>
      <c r="J842" s="645" t="s">
        <v>77</v>
      </c>
      <c r="K842" s="646" t="s">
        <v>921</v>
      </c>
      <c r="L842" s="645" t="s">
        <v>2089</v>
      </c>
      <c r="M842" s="968" t="s">
        <v>2</v>
      </c>
      <c r="N842" s="647">
        <v>32</v>
      </c>
      <c r="O842" s="647">
        <v>1</v>
      </c>
      <c r="P842" s="648" t="s">
        <v>923</v>
      </c>
      <c r="Q842" s="649">
        <v>9.37</v>
      </c>
      <c r="R842" s="1130">
        <v>299.84</v>
      </c>
      <c r="S842" s="650">
        <v>209.88799999999998</v>
      </c>
      <c r="T842" s="1131">
        <v>0.7</v>
      </c>
    </row>
    <row r="843" spans="1:20" s="371" customFormat="1" ht="22.5">
      <c r="A843" s="982"/>
      <c r="B843" s="979"/>
      <c r="C843" s="986"/>
      <c r="D843" s="979"/>
      <c r="E843" s="979"/>
      <c r="F843" s="963"/>
      <c r="G843" s="941"/>
      <c r="H843" s="979"/>
      <c r="I843" s="931"/>
      <c r="J843" s="622" t="s">
        <v>78</v>
      </c>
      <c r="K843" s="652" t="s">
        <v>3</v>
      </c>
      <c r="L843" s="622" t="s">
        <v>319</v>
      </c>
      <c r="M843" s="969"/>
      <c r="N843" s="665">
        <v>32</v>
      </c>
      <c r="O843" s="665">
        <v>1</v>
      </c>
      <c r="P843" s="433" t="s">
        <v>926</v>
      </c>
      <c r="Q843" s="392">
        <v>9.37</v>
      </c>
      <c r="R843" s="1132">
        <v>299.84</v>
      </c>
      <c r="S843" s="655">
        <v>209.88799999999998</v>
      </c>
      <c r="T843" s="1133">
        <v>0.7</v>
      </c>
    </row>
    <row r="844" spans="1:20" s="371" customFormat="1" ht="12" customHeight="1">
      <c r="A844" s="983"/>
      <c r="B844" s="974"/>
      <c r="C844" s="974"/>
      <c r="D844" s="974"/>
      <c r="E844" s="974"/>
      <c r="F844" s="963"/>
      <c r="G844" s="939"/>
      <c r="H844" s="974"/>
      <c r="I844" s="931"/>
      <c r="J844" s="622" t="s">
        <v>166</v>
      </c>
      <c r="K844" s="481" t="s">
        <v>4</v>
      </c>
      <c r="L844" s="622" t="s">
        <v>324</v>
      </c>
      <c r="M844" s="969"/>
      <c r="N844" s="665">
        <v>32</v>
      </c>
      <c r="O844" s="665">
        <v>1</v>
      </c>
      <c r="P844" s="433" t="s">
        <v>923</v>
      </c>
      <c r="Q844" s="392">
        <v>9.37</v>
      </c>
      <c r="R844" s="1132">
        <v>299.84</v>
      </c>
      <c r="S844" s="655">
        <v>179.90399999999997</v>
      </c>
      <c r="T844" s="1133">
        <v>0.6</v>
      </c>
    </row>
    <row r="845" spans="1:20" s="371" customFormat="1" ht="12" customHeight="1">
      <c r="A845" s="983"/>
      <c r="B845" s="974"/>
      <c r="C845" s="974"/>
      <c r="D845" s="974"/>
      <c r="E845" s="974"/>
      <c r="F845" s="963"/>
      <c r="G845" s="939"/>
      <c r="H845" s="974"/>
      <c r="I845" s="931"/>
      <c r="J845" s="651" t="s">
        <v>79</v>
      </c>
      <c r="K845" s="481" t="s">
        <v>906</v>
      </c>
      <c r="L845" s="651" t="s">
        <v>1664</v>
      </c>
      <c r="M845" s="969"/>
      <c r="N845" s="665">
        <v>32</v>
      </c>
      <c r="O845" s="665">
        <v>1</v>
      </c>
      <c r="P845" s="433" t="s">
        <v>926</v>
      </c>
      <c r="Q845" s="392">
        <v>9.37</v>
      </c>
      <c r="R845" s="1132">
        <v>9.1968</v>
      </c>
      <c r="S845" s="655">
        <v>6.437759999999999</v>
      </c>
      <c r="T845" s="1133">
        <v>0.7</v>
      </c>
    </row>
    <row r="846" spans="1:20" s="371" customFormat="1" ht="12" customHeight="1">
      <c r="A846" s="983"/>
      <c r="B846" s="974"/>
      <c r="C846" s="974"/>
      <c r="D846" s="974"/>
      <c r="E846" s="974"/>
      <c r="F846" s="963"/>
      <c r="G846" s="939"/>
      <c r="H846" s="974"/>
      <c r="I846" s="931"/>
      <c r="J846" s="651" t="s">
        <v>80</v>
      </c>
      <c r="K846" s="481" t="s">
        <v>5</v>
      </c>
      <c r="L846" s="651" t="s">
        <v>2092</v>
      </c>
      <c r="M846" s="969"/>
      <c r="N846" s="665">
        <v>32</v>
      </c>
      <c r="O846" s="665">
        <v>1</v>
      </c>
      <c r="P846" s="433" t="s">
        <v>926</v>
      </c>
      <c r="Q846" s="392">
        <v>9.37</v>
      </c>
      <c r="R846" s="1132">
        <v>82.6528</v>
      </c>
      <c r="S846" s="655">
        <v>57.856959999999994</v>
      </c>
      <c r="T846" s="1133">
        <v>0.7</v>
      </c>
    </row>
    <row r="847" spans="1:20" s="371" customFormat="1" ht="18" customHeight="1" thickBot="1">
      <c r="A847" s="984"/>
      <c r="B847" s="980"/>
      <c r="C847" s="980"/>
      <c r="D847" s="980"/>
      <c r="E847" s="980"/>
      <c r="F847" s="977"/>
      <c r="G847" s="987"/>
      <c r="H847" s="980"/>
      <c r="I847" s="938"/>
      <c r="J847" s="667" t="s">
        <v>81</v>
      </c>
      <c r="K847" s="668" t="s">
        <v>313</v>
      </c>
      <c r="L847" s="667" t="s">
        <v>1003</v>
      </c>
      <c r="M847" s="978"/>
      <c r="N847" s="669">
        <v>32</v>
      </c>
      <c r="O847" s="669">
        <v>1</v>
      </c>
      <c r="P847" s="465" t="s">
        <v>926</v>
      </c>
      <c r="Q847" s="415">
        <v>9.37</v>
      </c>
      <c r="R847" s="1134">
        <v>5.9967999999999995</v>
      </c>
      <c r="S847" s="660">
        <v>4.19776</v>
      </c>
      <c r="T847" s="1135">
        <v>0.7</v>
      </c>
    </row>
    <row r="848" spans="1:20" s="371" customFormat="1" ht="12" customHeight="1" thickTop="1">
      <c r="A848" s="990" t="s">
        <v>1775</v>
      </c>
      <c r="B848" s="991" t="s">
        <v>0</v>
      </c>
      <c r="C848" s="992" t="s">
        <v>6</v>
      </c>
      <c r="D848" s="969"/>
      <c r="E848" s="969" t="s">
        <v>1834</v>
      </c>
      <c r="F848" s="968" t="s">
        <v>1153</v>
      </c>
      <c r="G848" s="849" t="s">
        <v>982</v>
      </c>
      <c r="H848" s="995" t="s">
        <v>7</v>
      </c>
      <c r="I848" s="930">
        <v>6</v>
      </c>
      <c r="J848" s="645" t="s">
        <v>82</v>
      </c>
      <c r="K848" s="646" t="s">
        <v>921</v>
      </c>
      <c r="L848" s="645" t="s">
        <v>2089</v>
      </c>
      <c r="M848" s="968" t="s">
        <v>8</v>
      </c>
      <c r="N848" s="647">
        <v>120</v>
      </c>
      <c r="O848" s="647">
        <v>1</v>
      </c>
      <c r="P848" s="648" t="s">
        <v>923</v>
      </c>
      <c r="Q848" s="649">
        <v>9.37</v>
      </c>
      <c r="R848" s="1130">
        <v>1124.4</v>
      </c>
      <c r="S848" s="650">
        <v>787.08</v>
      </c>
      <c r="T848" s="1131">
        <v>0.7</v>
      </c>
    </row>
    <row r="849" spans="1:20" s="371" customFormat="1" ht="35.25" customHeight="1">
      <c r="A849" s="990"/>
      <c r="B849" s="991"/>
      <c r="C849" s="963"/>
      <c r="D849" s="969"/>
      <c r="E849" s="969"/>
      <c r="F849" s="969"/>
      <c r="G849" s="849"/>
      <c r="H849" s="995"/>
      <c r="I849" s="931"/>
      <c r="J849" s="651" t="s">
        <v>83</v>
      </c>
      <c r="K849" s="663" t="s">
        <v>9</v>
      </c>
      <c r="L849" s="651" t="s">
        <v>2090</v>
      </c>
      <c r="M849" s="969"/>
      <c r="N849" s="653">
        <v>120</v>
      </c>
      <c r="O849" s="653">
        <v>1</v>
      </c>
      <c r="P849" s="654" t="s">
        <v>926</v>
      </c>
      <c r="Q849" s="655">
        <v>9.37</v>
      </c>
      <c r="R849" s="1132">
        <v>562.2</v>
      </c>
      <c r="S849" s="655">
        <v>337.32</v>
      </c>
      <c r="T849" s="1133">
        <v>0.6</v>
      </c>
    </row>
    <row r="850" spans="1:20" s="371" customFormat="1" ht="11.25" customHeight="1">
      <c r="A850" s="990"/>
      <c r="B850" s="991"/>
      <c r="C850" s="963"/>
      <c r="D850" s="969"/>
      <c r="E850" s="969"/>
      <c r="F850" s="969"/>
      <c r="G850" s="849"/>
      <c r="H850" s="995"/>
      <c r="I850" s="931"/>
      <c r="J850" s="651" t="s">
        <v>84</v>
      </c>
      <c r="K850" s="664" t="s">
        <v>907</v>
      </c>
      <c r="L850" s="651" t="s">
        <v>1664</v>
      </c>
      <c r="M850" s="969"/>
      <c r="N850" s="653">
        <v>120</v>
      </c>
      <c r="O850" s="653">
        <v>1</v>
      </c>
      <c r="P850" s="654" t="s">
        <v>926</v>
      </c>
      <c r="Q850" s="655">
        <v>9.37</v>
      </c>
      <c r="R850" s="1132">
        <v>40.48800000000001</v>
      </c>
      <c r="S850" s="655">
        <v>28.341600000000003</v>
      </c>
      <c r="T850" s="1133">
        <v>0.7</v>
      </c>
    </row>
    <row r="851" spans="1:20" s="371" customFormat="1" ht="12" customHeight="1" thickBot="1">
      <c r="A851" s="990"/>
      <c r="B851" s="991"/>
      <c r="C851" s="963"/>
      <c r="D851" s="969"/>
      <c r="E851" s="969"/>
      <c r="F851" s="969"/>
      <c r="G851" s="849"/>
      <c r="H851" s="995"/>
      <c r="I851" s="931"/>
      <c r="J851" s="656" t="s">
        <v>85</v>
      </c>
      <c r="K851" s="670" t="s">
        <v>10</v>
      </c>
      <c r="L851" s="656" t="s">
        <v>2092</v>
      </c>
      <c r="M851" s="978"/>
      <c r="N851" s="658">
        <v>120</v>
      </c>
      <c r="O851" s="658">
        <v>1</v>
      </c>
      <c r="P851" s="659" t="s">
        <v>926</v>
      </c>
      <c r="Q851" s="660">
        <v>9.37</v>
      </c>
      <c r="R851" s="1134">
        <v>22.488</v>
      </c>
      <c r="S851" s="660">
        <v>15.741599999999998</v>
      </c>
      <c r="T851" s="1135">
        <v>0.7</v>
      </c>
    </row>
    <row r="852" spans="1:20" s="371" customFormat="1" ht="12" customHeight="1" thickTop="1">
      <c r="A852" s="970" t="s">
        <v>1775</v>
      </c>
      <c r="B852" s="988" t="s">
        <v>0</v>
      </c>
      <c r="C852" s="972" t="s">
        <v>11</v>
      </c>
      <c r="D852" s="993"/>
      <c r="E852" s="988" t="s">
        <v>1834</v>
      </c>
      <c r="F852" s="968" t="s">
        <v>1153</v>
      </c>
      <c r="G852" s="940" t="s">
        <v>983</v>
      </c>
      <c r="H852" s="972" t="s">
        <v>12</v>
      </c>
      <c r="I852" s="930">
        <v>6</v>
      </c>
      <c r="J852" s="645" t="s">
        <v>86</v>
      </c>
      <c r="K852" s="646" t="s">
        <v>921</v>
      </c>
      <c r="L852" s="645" t="s">
        <v>2089</v>
      </c>
      <c r="M852" s="962" t="s">
        <v>13</v>
      </c>
      <c r="N852" s="647">
        <v>1</v>
      </c>
      <c r="O852" s="647">
        <v>1</v>
      </c>
      <c r="P852" s="648" t="s">
        <v>923</v>
      </c>
      <c r="Q852" s="649">
        <v>9.37</v>
      </c>
      <c r="R852" s="1130">
        <v>9.37</v>
      </c>
      <c r="S852" s="650">
        <v>6.558999999999999</v>
      </c>
      <c r="T852" s="1131">
        <v>0.7</v>
      </c>
    </row>
    <row r="853" spans="1:20" s="371" customFormat="1" ht="12" customHeight="1">
      <c r="A853" s="982"/>
      <c r="B853" s="989"/>
      <c r="C853" s="979"/>
      <c r="D853" s="994"/>
      <c r="E853" s="989"/>
      <c r="F853" s="969"/>
      <c r="G853" s="941"/>
      <c r="H853" s="979"/>
      <c r="I853" s="931"/>
      <c r="J853" s="622" t="s">
        <v>87</v>
      </c>
      <c r="K853" s="481" t="s">
        <v>2187</v>
      </c>
      <c r="L853" s="622" t="s">
        <v>2090</v>
      </c>
      <c r="M853" s="963"/>
      <c r="N853" s="653">
        <v>1</v>
      </c>
      <c r="O853" s="653">
        <v>1</v>
      </c>
      <c r="P853" s="654" t="s">
        <v>923</v>
      </c>
      <c r="Q853" s="655">
        <v>9.37</v>
      </c>
      <c r="R853" s="1132">
        <v>4.685</v>
      </c>
      <c r="S853" s="655">
        <v>2.3425</v>
      </c>
      <c r="T853" s="1133">
        <v>0.5</v>
      </c>
    </row>
    <row r="854" spans="1:20" s="371" customFormat="1" ht="12" customHeight="1">
      <c r="A854" s="982"/>
      <c r="B854" s="989"/>
      <c r="C854" s="979"/>
      <c r="D854" s="994"/>
      <c r="E854" s="989"/>
      <c r="F854" s="969"/>
      <c r="G854" s="941"/>
      <c r="H854" s="979"/>
      <c r="I854" s="931"/>
      <c r="J854" s="622" t="s">
        <v>88</v>
      </c>
      <c r="K854" s="481" t="s">
        <v>14</v>
      </c>
      <c r="L854" s="622" t="s">
        <v>324</v>
      </c>
      <c r="M854" s="963"/>
      <c r="N854" s="653">
        <v>1</v>
      </c>
      <c r="O854" s="653">
        <v>1</v>
      </c>
      <c r="P854" s="654" t="s">
        <v>923</v>
      </c>
      <c r="Q854" s="655">
        <v>9.37</v>
      </c>
      <c r="R854" s="1132">
        <v>1.5929</v>
      </c>
      <c r="S854" s="655">
        <v>0.79645</v>
      </c>
      <c r="T854" s="1133">
        <v>0.5</v>
      </c>
    </row>
    <row r="855" spans="1:20" s="371" customFormat="1" ht="11.25">
      <c r="A855" s="983"/>
      <c r="B855" s="974"/>
      <c r="C855" s="974"/>
      <c r="D855" s="973"/>
      <c r="E855" s="974"/>
      <c r="F855" s="969"/>
      <c r="G855" s="939"/>
      <c r="H855" s="974"/>
      <c r="I855" s="931"/>
      <c r="J855" s="622" t="s">
        <v>89</v>
      </c>
      <c r="K855" s="481" t="s">
        <v>15</v>
      </c>
      <c r="L855" s="622" t="s">
        <v>324</v>
      </c>
      <c r="M855" s="963"/>
      <c r="N855" s="653">
        <v>1</v>
      </c>
      <c r="O855" s="653">
        <v>1</v>
      </c>
      <c r="P855" s="654" t="s">
        <v>926</v>
      </c>
      <c r="Q855" s="655">
        <v>9.37</v>
      </c>
      <c r="R855" s="1132">
        <v>18.74</v>
      </c>
      <c r="S855" s="655">
        <v>9.37</v>
      </c>
      <c r="T855" s="1133">
        <v>0.5</v>
      </c>
    </row>
    <row r="856" spans="1:20" s="371" customFormat="1" ht="12" customHeight="1">
      <c r="A856" s="983"/>
      <c r="B856" s="974"/>
      <c r="C856" s="974"/>
      <c r="D856" s="973"/>
      <c r="E856" s="974"/>
      <c r="F856" s="969"/>
      <c r="G856" s="939"/>
      <c r="H856" s="974"/>
      <c r="I856" s="931"/>
      <c r="J856" s="651" t="s">
        <v>90</v>
      </c>
      <c r="K856" s="652" t="s">
        <v>1917</v>
      </c>
      <c r="L856" s="651" t="s">
        <v>319</v>
      </c>
      <c r="M856" s="963"/>
      <c r="N856" s="653">
        <v>1</v>
      </c>
      <c r="O856" s="653">
        <v>1</v>
      </c>
      <c r="P856" s="654" t="s">
        <v>926</v>
      </c>
      <c r="Q856" s="655">
        <v>9.37</v>
      </c>
      <c r="R856" s="1132">
        <v>2.3425</v>
      </c>
      <c r="S856" s="655">
        <v>0.9369999999999999</v>
      </c>
      <c r="T856" s="1133">
        <v>0.4</v>
      </c>
    </row>
    <row r="857" spans="1:20" s="371" customFormat="1" ht="12" customHeight="1">
      <c r="A857" s="983"/>
      <c r="B857" s="974"/>
      <c r="C857" s="974"/>
      <c r="D857" s="973"/>
      <c r="E857" s="974"/>
      <c r="F857" s="969"/>
      <c r="G857" s="939"/>
      <c r="H857" s="974"/>
      <c r="I857" s="931"/>
      <c r="J857" s="651" t="s">
        <v>91</v>
      </c>
      <c r="K857" s="481" t="s">
        <v>908</v>
      </c>
      <c r="L857" s="651" t="s">
        <v>1664</v>
      </c>
      <c r="M857" s="963"/>
      <c r="N857" s="653">
        <v>1</v>
      </c>
      <c r="O857" s="653">
        <v>1</v>
      </c>
      <c r="P857" s="654" t="s">
        <v>926</v>
      </c>
      <c r="Q857" s="655">
        <v>9.37</v>
      </c>
      <c r="R857" s="1132">
        <v>31.5929</v>
      </c>
      <c r="S857" s="655">
        <v>22.115029999999997</v>
      </c>
      <c r="T857" s="1133">
        <v>0.7</v>
      </c>
    </row>
    <row r="858" spans="1:20" s="371" customFormat="1" ht="12" customHeight="1">
      <c r="A858" s="983"/>
      <c r="B858" s="974"/>
      <c r="C858" s="974"/>
      <c r="D858" s="973"/>
      <c r="E858" s="974"/>
      <c r="F858" s="969"/>
      <c r="G858" s="939"/>
      <c r="H858" s="974"/>
      <c r="I858" s="931"/>
      <c r="J858" s="651" t="s">
        <v>92</v>
      </c>
      <c r="K858" s="481" t="s">
        <v>16</v>
      </c>
      <c r="L858" s="651" t="s">
        <v>2092</v>
      </c>
      <c r="M858" s="963"/>
      <c r="N858" s="653">
        <v>1</v>
      </c>
      <c r="O858" s="653">
        <v>1</v>
      </c>
      <c r="P858" s="654" t="s">
        <v>926</v>
      </c>
      <c r="Q858" s="655">
        <v>9.37</v>
      </c>
      <c r="R858" s="1132">
        <v>5.6929</v>
      </c>
      <c r="S858" s="655">
        <v>3.9850299999999996</v>
      </c>
      <c r="T858" s="1133">
        <v>0.7</v>
      </c>
    </row>
    <row r="859" spans="1:20" s="371" customFormat="1" ht="12" customHeight="1" thickBot="1">
      <c r="A859" s="983"/>
      <c r="B859" s="974"/>
      <c r="C859" s="974"/>
      <c r="D859" s="973"/>
      <c r="E859" s="974"/>
      <c r="F859" s="978"/>
      <c r="G859" s="939"/>
      <c r="H859" s="974"/>
      <c r="I859" s="938"/>
      <c r="J859" s="656" t="s">
        <v>93</v>
      </c>
      <c r="K859" s="657" t="s">
        <v>313</v>
      </c>
      <c r="L859" s="656" t="s">
        <v>1003</v>
      </c>
      <c r="M859" s="977"/>
      <c r="N859" s="658">
        <v>1</v>
      </c>
      <c r="O859" s="658">
        <v>1</v>
      </c>
      <c r="P859" s="659" t="s">
        <v>926</v>
      </c>
      <c r="Q859" s="660">
        <v>9.37</v>
      </c>
      <c r="R859" s="1134">
        <v>0.18739999999999998</v>
      </c>
      <c r="S859" s="660">
        <v>0.13118</v>
      </c>
      <c r="T859" s="1135">
        <v>0.7</v>
      </c>
    </row>
    <row r="860" spans="1:20" s="371" customFormat="1" ht="12" customHeight="1" thickTop="1">
      <c r="A860" s="970" t="s">
        <v>1775</v>
      </c>
      <c r="B860" s="972" t="s">
        <v>0</v>
      </c>
      <c r="C860" s="972">
        <v>18</v>
      </c>
      <c r="D860" s="972"/>
      <c r="E860" s="972" t="s">
        <v>1834</v>
      </c>
      <c r="F860" s="962" t="s">
        <v>1153</v>
      </c>
      <c r="G860" s="940" t="s">
        <v>984</v>
      </c>
      <c r="H860" s="972" t="s">
        <v>17</v>
      </c>
      <c r="I860" s="930">
        <v>14</v>
      </c>
      <c r="J860" s="645" t="s">
        <v>94</v>
      </c>
      <c r="K860" s="661" t="s">
        <v>921</v>
      </c>
      <c r="L860" s="645" t="s">
        <v>2089</v>
      </c>
      <c r="M860" s="962" t="s">
        <v>18</v>
      </c>
      <c r="N860" s="647">
        <v>1</v>
      </c>
      <c r="O860" s="647">
        <v>1</v>
      </c>
      <c r="P860" s="648" t="s">
        <v>923</v>
      </c>
      <c r="Q860" s="649">
        <v>9.37</v>
      </c>
      <c r="R860" s="1130">
        <v>9.37</v>
      </c>
      <c r="S860" s="650">
        <v>6.558999999999999</v>
      </c>
      <c r="T860" s="1131">
        <v>0.7</v>
      </c>
    </row>
    <row r="861" spans="1:20" s="371" customFormat="1" ht="22.5">
      <c r="A861" s="971"/>
      <c r="B861" s="973"/>
      <c r="C861" s="974"/>
      <c r="D861" s="974"/>
      <c r="E861" s="974"/>
      <c r="F861" s="963"/>
      <c r="G861" s="939"/>
      <c r="H861" s="974"/>
      <c r="I861" s="931"/>
      <c r="J861" s="651" t="s">
        <v>95</v>
      </c>
      <c r="K861" s="652" t="s">
        <v>19</v>
      </c>
      <c r="L861" s="651" t="s">
        <v>2090</v>
      </c>
      <c r="M861" s="963"/>
      <c r="N861" s="653">
        <v>1</v>
      </c>
      <c r="O861" s="653">
        <v>1</v>
      </c>
      <c r="P861" s="654" t="s">
        <v>923</v>
      </c>
      <c r="Q861" s="655">
        <v>9.37</v>
      </c>
      <c r="R861" s="1132">
        <v>18.74</v>
      </c>
      <c r="S861" s="655">
        <v>3.7479999999999998</v>
      </c>
      <c r="T861" s="1133">
        <v>0.2</v>
      </c>
    </row>
    <row r="862" spans="1:20" s="371" customFormat="1" ht="33.75">
      <c r="A862" s="971"/>
      <c r="B862" s="973"/>
      <c r="C862" s="974"/>
      <c r="D862" s="974"/>
      <c r="E862" s="974"/>
      <c r="F862" s="963"/>
      <c r="G862" s="939"/>
      <c r="H862" s="974"/>
      <c r="I862" s="931"/>
      <c r="J862" s="651" t="s">
        <v>96</v>
      </c>
      <c r="K862" s="481" t="s">
        <v>20</v>
      </c>
      <c r="L862" s="651" t="s">
        <v>2090</v>
      </c>
      <c r="M862" s="963"/>
      <c r="N862" s="653">
        <v>1</v>
      </c>
      <c r="O862" s="653">
        <v>1</v>
      </c>
      <c r="P862" s="654" t="s">
        <v>923</v>
      </c>
      <c r="Q862" s="655">
        <v>9.37</v>
      </c>
      <c r="R862" s="1132">
        <v>74.96</v>
      </c>
      <c r="S862" s="655">
        <v>14.991999999999999</v>
      </c>
      <c r="T862" s="1133">
        <v>0.2</v>
      </c>
    </row>
    <row r="863" spans="1:20" s="371" customFormat="1" ht="12" customHeight="1">
      <c r="A863" s="971"/>
      <c r="B863" s="973"/>
      <c r="C863" s="974"/>
      <c r="D863" s="974"/>
      <c r="E863" s="974"/>
      <c r="F863" s="963"/>
      <c r="G863" s="939"/>
      <c r="H863" s="974"/>
      <c r="I863" s="931"/>
      <c r="J863" s="651" t="s">
        <v>97</v>
      </c>
      <c r="K863" s="664" t="s">
        <v>909</v>
      </c>
      <c r="L863" s="651" t="s">
        <v>1664</v>
      </c>
      <c r="M863" s="963"/>
      <c r="N863" s="653">
        <v>1</v>
      </c>
      <c r="O863" s="653">
        <v>1</v>
      </c>
      <c r="P863" s="654" t="s">
        <v>926</v>
      </c>
      <c r="Q863" s="655">
        <v>9.37</v>
      </c>
      <c r="R863" s="1132">
        <v>2.0929</v>
      </c>
      <c r="S863" s="655">
        <v>1.46503</v>
      </c>
      <c r="T863" s="1133">
        <v>0.7</v>
      </c>
    </row>
    <row r="864" spans="1:20" s="371" customFormat="1" ht="12" customHeight="1" thickBot="1">
      <c r="A864" s="971"/>
      <c r="B864" s="996"/>
      <c r="C864" s="980"/>
      <c r="D864" s="980"/>
      <c r="E864" s="980"/>
      <c r="F864" s="977"/>
      <c r="G864" s="987"/>
      <c r="H864" s="980"/>
      <c r="I864" s="931"/>
      <c r="J864" s="667" t="s">
        <v>98</v>
      </c>
      <c r="K864" s="671" t="s">
        <v>21</v>
      </c>
      <c r="L864" s="667" t="s">
        <v>2092</v>
      </c>
      <c r="M864" s="977"/>
      <c r="N864" s="672">
        <v>1</v>
      </c>
      <c r="O864" s="672">
        <v>1</v>
      </c>
      <c r="P864" s="673" t="s">
        <v>926</v>
      </c>
      <c r="Q864" s="674">
        <v>9.37</v>
      </c>
      <c r="R864" s="1134">
        <v>2.5829</v>
      </c>
      <c r="S864" s="660">
        <v>1.8080299999999998</v>
      </c>
      <c r="T864" s="1135">
        <v>0.7</v>
      </c>
    </row>
    <row r="865" spans="1:20" s="371" customFormat="1" ht="12" customHeight="1" thickTop="1">
      <c r="A865" s="990" t="s">
        <v>1775</v>
      </c>
      <c r="B865" s="991" t="s">
        <v>0</v>
      </c>
      <c r="C865" s="963">
        <v>22</v>
      </c>
      <c r="D865" s="969"/>
      <c r="E865" s="969" t="s">
        <v>1834</v>
      </c>
      <c r="F865" s="969" t="s">
        <v>1153</v>
      </c>
      <c r="G865" s="849" t="s">
        <v>985</v>
      </c>
      <c r="H865" s="995" t="s">
        <v>22</v>
      </c>
      <c r="I865" s="848">
        <v>14</v>
      </c>
      <c r="J865" s="645" t="s">
        <v>99</v>
      </c>
      <c r="K865" s="661" t="s">
        <v>921</v>
      </c>
      <c r="L865" s="645" t="s">
        <v>2089</v>
      </c>
      <c r="M865" s="968" t="s">
        <v>23</v>
      </c>
      <c r="N865" s="647">
        <v>5</v>
      </c>
      <c r="O865" s="647">
        <v>1</v>
      </c>
      <c r="P865" s="648" t="s">
        <v>923</v>
      </c>
      <c r="Q865" s="649">
        <v>9.37</v>
      </c>
      <c r="R865" s="1130">
        <v>46.85</v>
      </c>
      <c r="S865" s="650">
        <v>32.795</v>
      </c>
      <c r="T865" s="1131">
        <v>0.7</v>
      </c>
    </row>
    <row r="866" spans="1:20" s="371" customFormat="1" ht="33.75">
      <c r="A866" s="990"/>
      <c r="B866" s="991"/>
      <c r="C866" s="963"/>
      <c r="D866" s="969"/>
      <c r="E866" s="969"/>
      <c r="F866" s="969"/>
      <c r="G866" s="849"/>
      <c r="H866" s="995"/>
      <c r="I866" s="849"/>
      <c r="J866" s="651" t="s">
        <v>100</v>
      </c>
      <c r="K866" s="652" t="s">
        <v>24</v>
      </c>
      <c r="L866" s="651" t="s">
        <v>2090</v>
      </c>
      <c r="M866" s="969"/>
      <c r="N866" s="653">
        <v>5</v>
      </c>
      <c r="O866" s="653">
        <v>1</v>
      </c>
      <c r="P866" s="654" t="s">
        <v>923</v>
      </c>
      <c r="Q866" s="655">
        <v>9.37</v>
      </c>
      <c r="R866" s="1132">
        <v>93.7</v>
      </c>
      <c r="S866" s="655">
        <v>9.37</v>
      </c>
      <c r="T866" s="1133">
        <v>0.1</v>
      </c>
    </row>
    <row r="867" spans="1:20" s="371" customFormat="1" ht="59.25" customHeight="1" thickBot="1">
      <c r="A867" s="990"/>
      <c r="B867" s="991"/>
      <c r="C867" s="963"/>
      <c r="D867" s="969"/>
      <c r="E867" s="969"/>
      <c r="F867" s="969"/>
      <c r="G867" s="849"/>
      <c r="H867" s="995"/>
      <c r="I867" s="849"/>
      <c r="J867" s="651" t="s">
        <v>101</v>
      </c>
      <c r="K867" s="481" t="s">
        <v>20</v>
      </c>
      <c r="L867" s="651" t="s">
        <v>2090</v>
      </c>
      <c r="M867" s="978"/>
      <c r="N867" s="653">
        <v>5</v>
      </c>
      <c r="O867" s="653">
        <v>1</v>
      </c>
      <c r="P867" s="654" t="s">
        <v>923</v>
      </c>
      <c r="Q867" s="655">
        <v>9.37</v>
      </c>
      <c r="R867" s="1134">
        <v>374.8</v>
      </c>
      <c r="S867" s="660">
        <v>37.48</v>
      </c>
      <c r="T867" s="1135">
        <v>0.1</v>
      </c>
    </row>
    <row r="868" spans="1:20" s="371" customFormat="1" ht="12" customHeight="1" thickTop="1">
      <c r="A868" s="970" t="s">
        <v>1775</v>
      </c>
      <c r="B868" s="972" t="s">
        <v>0</v>
      </c>
      <c r="C868" s="972" t="s">
        <v>25</v>
      </c>
      <c r="D868" s="972"/>
      <c r="E868" s="972" t="s">
        <v>1834</v>
      </c>
      <c r="F868" s="962" t="s">
        <v>1153</v>
      </c>
      <c r="G868" s="940" t="s">
        <v>986</v>
      </c>
      <c r="H868" s="972" t="s">
        <v>26</v>
      </c>
      <c r="I868" s="848">
        <v>14</v>
      </c>
      <c r="J868" s="645" t="s">
        <v>102</v>
      </c>
      <c r="K868" s="661" t="s">
        <v>921</v>
      </c>
      <c r="L868" s="645" t="s">
        <v>2089</v>
      </c>
      <c r="M868" s="968" t="s">
        <v>23</v>
      </c>
      <c r="N868" s="647">
        <v>5</v>
      </c>
      <c r="O868" s="647">
        <v>1</v>
      </c>
      <c r="P868" s="648" t="s">
        <v>923</v>
      </c>
      <c r="Q868" s="649">
        <v>9.37</v>
      </c>
      <c r="R868" s="1130">
        <v>46.85</v>
      </c>
      <c r="S868" s="650">
        <v>32.795</v>
      </c>
      <c r="T868" s="1131">
        <v>0.7</v>
      </c>
    </row>
    <row r="869" spans="1:20" s="371" customFormat="1" ht="33.75">
      <c r="A869" s="971"/>
      <c r="B869" s="973"/>
      <c r="C869" s="974"/>
      <c r="D869" s="974"/>
      <c r="E869" s="974"/>
      <c r="F869" s="963"/>
      <c r="G869" s="939"/>
      <c r="H869" s="974"/>
      <c r="I869" s="849"/>
      <c r="J869" s="651" t="s">
        <v>103</v>
      </c>
      <c r="K869" s="652" t="s">
        <v>27</v>
      </c>
      <c r="L869" s="651" t="s">
        <v>2090</v>
      </c>
      <c r="M869" s="969"/>
      <c r="N869" s="653">
        <v>5</v>
      </c>
      <c r="O869" s="653">
        <v>1</v>
      </c>
      <c r="P869" s="654" t="s">
        <v>923</v>
      </c>
      <c r="Q869" s="655">
        <v>9.37</v>
      </c>
      <c r="R869" s="1132">
        <v>93.7</v>
      </c>
      <c r="S869" s="655">
        <v>18.74</v>
      </c>
      <c r="T869" s="1133">
        <v>0.2</v>
      </c>
    </row>
    <row r="870" spans="1:20" s="371" customFormat="1" ht="33.75">
      <c r="A870" s="971"/>
      <c r="B870" s="973"/>
      <c r="C870" s="974"/>
      <c r="D870" s="974"/>
      <c r="E870" s="974"/>
      <c r="F870" s="963"/>
      <c r="G870" s="939"/>
      <c r="H870" s="974"/>
      <c r="I870" s="849"/>
      <c r="J870" s="651" t="s">
        <v>104</v>
      </c>
      <c r="K870" s="481" t="s">
        <v>28</v>
      </c>
      <c r="L870" s="651" t="s">
        <v>2090</v>
      </c>
      <c r="M870" s="969"/>
      <c r="N870" s="653">
        <v>5</v>
      </c>
      <c r="O870" s="653">
        <v>1</v>
      </c>
      <c r="P870" s="654" t="s">
        <v>926</v>
      </c>
      <c r="Q870" s="655">
        <v>9.37</v>
      </c>
      <c r="R870" s="1132">
        <v>374.8</v>
      </c>
      <c r="S870" s="655">
        <v>74.96</v>
      </c>
      <c r="T870" s="1133">
        <v>0.2</v>
      </c>
    </row>
    <row r="871" spans="1:20" s="371" customFormat="1" ht="12" customHeight="1">
      <c r="A871" s="971"/>
      <c r="B871" s="973"/>
      <c r="C871" s="974"/>
      <c r="D871" s="974"/>
      <c r="E871" s="974"/>
      <c r="F871" s="963"/>
      <c r="G871" s="939"/>
      <c r="H871" s="974"/>
      <c r="I871" s="849"/>
      <c r="J871" s="651" t="s">
        <v>914</v>
      </c>
      <c r="K871" s="664" t="s">
        <v>909</v>
      </c>
      <c r="L871" s="651" t="s">
        <v>1664</v>
      </c>
      <c r="M871" s="969"/>
      <c r="N871" s="653">
        <v>5</v>
      </c>
      <c r="O871" s="653">
        <v>1</v>
      </c>
      <c r="P871" s="654" t="s">
        <v>926</v>
      </c>
      <c r="Q871" s="655">
        <v>9.37</v>
      </c>
      <c r="R871" s="1132">
        <v>10.464500000000001</v>
      </c>
      <c r="S871" s="655">
        <v>7.32515</v>
      </c>
      <c r="T871" s="1133">
        <v>0.7</v>
      </c>
    </row>
    <row r="872" spans="1:20" s="371" customFormat="1" ht="23.25" thickBot="1">
      <c r="A872" s="971"/>
      <c r="B872" s="973"/>
      <c r="C872" s="974"/>
      <c r="D872" s="974"/>
      <c r="E872" s="974"/>
      <c r="F872" s="963"/>
      <c r="G872" s="939"/>
      <c r="H872" s="974"/>
      <c r="I872" s="849"/>
      <c r="J872" s="656" t="s">
        <v>105</v>
      </c>
      <c r="K872" s="671" t="s">
        <v>21</v>
      </c>
      <c r="L872" s="656" t="s">
        <v>2092</v>
      </c>
      <c r="M872" s="978"/>
      <c r="N872" s="658">
        <v>5</v>
      </c>
      <c r="O872" s="658">
        <v>1</v>
      </c>
      <c r="P872" s="659" t="s">
        <v>926</v>
      </c>
      <c r="Q872" s="660">
        <v>9.37</v>
      </c>
      <c r="R872" s="1134">
        <v>12.9145</v>
      </c>
      <c r="S872" s="660">
        <v>9.040149999999999</v>
      </c>
      <c r="T872" s="1135">
        <v>0.7</v>
      </c>
    </row>
    <row r="873" spans="1:20" s="371" customFormat="1" ht="12" customHeight="1" thickTop="1">
      <c r="A873" s="970" t="s">
        <v>1775</v>
      </c>
      <c r="B873" s="972" t="s">
        <v>0</v>
      </c>
      <c r="C873" s="972" t="s">
        <v>29</v>
      </c>
      <c r="D873" s="972"/>
      <c r="E873" s="972" t="s">
        <v>1834</v>
      </c>
      <c r="F873" s="962" t="s">
        <v>1153</v>
      </c>
      <c r="G873" s="940" t="s">
        <v>987</v>
      </c>
      <c r="H873" s="972" t="s">
        <v>30</v>
      </c>
      <c r="I873" s="848">
        <v>6</v>
      </c>
      <c r="J873" s="645" t="s">
        <v>106</v>
      </c>
      <c r="K873" s="646" t="s">
        <v>921</v>
      </c>
      <c r="L873" s="645" t="s">
        <v>2089</v>
      </c>
      <c r="M873" s="968" t="s">
        <v>23</v>
      </c>
      <c r="N873" s="647">
        <v>5</v>
      </c>
      <c r="O873" s="647">
        <v>1</v>
      </c>
      <c r="P873" s="648" t="s">
        <v>923</v>
      </c>
      <c r="Q873" s="649">
        <v>9.37</v>
      </c>
      <c r="R873" s="1130">
        <v>46.85</v>
      </c>
      <c r="S873" s="650">
        <v>32.795</v>
      </c>
      <c r="T873" s="1131">
        <v>0.7</v>
      </c>
    </row>
    <row r="874" spans="1:20" s="371" customFormat="1" ht="12" customHeight="1">
      <c r="A874" s="982"/>
      <c r="B874" s="979"/>
      <c r="C874" s="979"/>
      <c r="D874" s="979"/>
      <c r="E874" s="979"/>
      <c r="F874" s="963"/>
      <c r="G874" s="941"/>
      <c r="H874" s="979"/>
      <c r="I874" s="849"/>
      <c r="J874" s="622" t="s">
        <v>107</v>
      </c>
      <c r="K874" s="481" t="s">
        <v>2187</v>
      </c>
      <c r="L874" s="622" t="s">
        <v>2090</v>
      </c>
      <c r="M874" s="969"/>
      <c r="N874" s="653">
        <v>5</v>
      </c>
      <c r="O874" s="653">
        <v>1</v>
      </c>
      <c r="P874" s="654" t="s">
        <v>923</v>
      </c>
      <c r="Q874" s="655">
        <v>9.37</v>
      </c>
      <c r="R874" s="1132">
        <v>46.85</v>
      </c>
      <c r="S874" s="655">
        <v>23.425</v>
      </c>
      <c r="T874" s="1133">
        <v>0.5</v>
      </c>
    </row>
    <row r="875" spans="1:20" s="371" customFormat="1" ht="12" customHeight="1">
      <c r="A875" s="982"/>
      <c r="B875" s="979"/>
      <c r="C875" s="979"/>
      <c r="D875" s="979"/>
      <c r="E875" s="979"/>
      <c r="F875" s="963"/>
      <c r="G875" s="941"/>
      <c r="H875" s="979"/>
      <c r="I875" s="849"/>
      <c r="J875" s="622" t="s">
        <v>108</v>
      </c>
      <c r="K875" s="481" t="s">
        <v>14</v>
      </c>
      <c r="L875" s="622" t="s">
        <v>324</v>
      </c>
      <c r="M875" s="969"/>
      <c r="N875" s="653">
        <v>5</v>
      </c>
      <c r="O875" s="653">
        <v>1</v>
      </c>
      <c r="P875" s="654" t="s">
        <v>923</v>
      </c>
      <c r="Q875" s="655">
        <v>9.37</v>
      </c>
      <c r="R875" s="1132">
        <v>7.9645</v>
      </c>
      <c r="S875" s="655">
        <v>3.98225</v>
      </c>
      <c r="T875" s="1133">
        <v>0.5</v>
      </c>
    </row>
    <row r="876" spans="1:20" s="371" customFormat="1" ht="11.25">
      <c r="A876" s="982"/>
      <c r="B876" s="979"/>
      <c r="C876" s="979"/>
      <c r="D876" s="979"/>
      <c r="E876" s="979"/>
      <c r="F876" s="963"/>
      <c r="G876" s="941"/>
      <c r="H876" s="979"/>
      <c r="I876" s="849"/>
      <c r="J876" s="622" t="s">
        <v>109</v>
      </c>
      <c r="K876" s="481" t="s">
        <v>15</v>
      </c>
      <c r="L876" s="622" t="s">
        <v>324</v>
      </c>
      <c r="M876" s="969"/>
      <c r="N876" s="653">
        <v>5</v>
      </c>
      <c r="O876" s="653">
        <v>1</v>
      </c>
      <c r="P876" s="654" t="s">
        <v>926</v>
      </c>
      <c r="Q876" s="655">
        <v>9.37</v>
      </c>
      <c r="R876" s="1132">
        <v>46.85</v>
      </c>
      <c r="S876" s="655">
        <v>23.425</v>
      </c>
      <c r="T876" s="1133">
        <v>0.5</v>
      </c>
    </row>
    <row r="877" spans="1:20" s="371" customFormat="1" ht="12" customHeight="1">
      <c r="A877" s="982"/>
      <c r="B877" s="979"/>
      <c r="C877" s="979"/>
      <c r="D877" s="979"/>
      <c r="E877" s="979"/>
      <c r="F877" s="963"/>
      <c r="G877" s="941"/>
      <c r="H877" s="979"/>
      <c r="I877" s="849"/>
      <c r="J877" s="651" t="s">
        <v>110</v>
      </c>
      <c r="K877" s="652" t="s">
        <v>1917</v>
      </c>
      <c r="L877" s="651" t="s">
        <v>319</v>
      </c>
      <c r="M877" s="969"/>
      <c r="N877" s="653">
        <v>5</v>
      </c>
      <c r="O877" s="653">
        <v>1</v>
      </c>
      <c r="P877" s="654" t="s">
        <v>926</v>
      </c>
      <c r="Q877" s="655">
        <v>9.37</v>
      </c>
      <c r="R877" s="1132">
        <v>11.7125</v>
      </c>
      <c r="S877" s="655">
        <v>5.85625</v>
      </c>
      <c r="T877" s="1133">
        <v>0.5</v>
      </c>
    </row>
    <row r="878" spans="1:20" s="371" customFormat="1" ht="12" customHeight="1">
      <c r="A878" s="983"/>
      <c r="B878" s="974"/>
      <c r="C878" s="974"/>
      <c r="D878" s="974"/>
      <c r="E878" s="974"/>
      <c r="F878" s="963"/>
      <c r="G878" s="939"/>
      <c r="H878" s="974"/>
      <c r="I878" s="849"/>
      <c r="J878" s="651" t="s">
        <v>111</v>
      </c>
      <c r="K878" s="481" t="s">
        <v>910</v>
      </c>
      <c r="L878" s="651" t="s">
        <v>1664</v>
      </c>
      <c r="M878" s="969"/>
      <c r="N878" s="665">
        <v>5</v>
      </c>
      <c r="O878" s="665">
        <v>1</v>
      </c>
      <c r="P878" s="433" t="s">
        <v>926</v>
      </c>
      <c r="Q878" s="392">
        <v>9.37</v>
      </c>
      <c r="R878" s="1132">
        <v>1.4369999999999998</v>
      </c>
      <c r="S878" s="655">
        <v>1.0058999999999998</v>
      </c>
      <c r="T878" s="1133">
        <v>0.7</v>
      </c>
    </row>
    <row r="879" spans="1:20" s="371" customFormat="1" ht="12" customHeight="1">
      <c r="A879" s="983"/>
      <c r="B879" s="974"/>
      <c r="C879" s="974"/>
      <c r="D879" s="974"/>
      <c r="E879" s="974"/>
      <c r="F879" s="963"/>
      <c r="G879" s="939"/>
      <c r="H879" s="974"/>
      <c r="I879" s="849"/>
      <c r="J879" s="651" t="s">
        <v>112</v>
      </c>
      <c r="K879" s="481" t="s">
        <v>16</v>
      </c>
      <c r="L879" s="651" t="s">
        <v>2092</v>
      </c>
      <c r="M879" s="969"/>
      <c r="N879" s="665">
        <v>5</v>
      </c>
      <c r="O879" s="665">
        <v>1</v>
      </c>
      <c r="P879" s="433" t="s">
        <v>926</v>
      </c>
      <c r="Q879" s="392">
        <v>9.37</v>
      </c>
      <c r="R879" s="1132">
        <v>5.8870000000000005</v>
      </c>
      <c r="S879" s="655">
        <v>4.1209</v>
      </c>
      <c r="T879" s="1133">
        <v>0.7</v>
      </c>
    </row>
    <row r="880" spans="1:20" s="371" customFormat="1" ht="12" customHeight="1" thickBot="1">
      <c r="A880" s="984"/>
      <c r="B880" s="980"/>
      <c r="C880" s="980"/>
      <c r="D880" s="980"/>
      <c r="E880" s="980"/>
      <c r="F880" s="977"/>
      <c r="G880" s="987"/>
      <c r="H880" s="980"/>
      <c r="I880" s="960"/>
      <c r="J880" s="656" t="s">
        <v>113</v>
      </c>
      <c r="K880" s="657" t="s">
        <v>313</v>
      </c>
      <c r="L880" s="656" t="s">
        <v>1003</v>
      </c>
      <c r="M880" s="978"/>
      <c r="N880" s="675">
        <v>5</v>
      </c>
      <c r="O880" s="675">
        <v>1</v>
      </c>
      <c r="P880" s="437" t="s">
        <v>926</v>
      </c>
      <c r="Q880" s="417">
        <v>9.37</v>
      </c>
      <c r="R880" s="1134">
        <v>0.9369999999999999</v>
      </c>
      <c r="S880" s="660">
        <v>0.6558999999999999</v>
      </c>
      <c r="T880" s="1135">
        <v>0.7</v>
      </c>
    </row>
    <row r="881" spans="1:20" s="371" customFormat="1" ht="12" customHeight="1" thickTop="1">
      <c r="A881" s="970" t="s">
        <v>1775</v>
      </c>
      <c r="B881" s="972" t="s">
        <v>0</v>
      </c>
      <c r="C881" s="985" t="s">
        <v>31</v>
      </c>
      <c r="D881" s="972"/>
      <c r="E881" s="972" t="s">
        <v>1834</v>
      </c>
      <c r="F881" s="962" t="s">
        <v>1153</v>
      </c>
      <c r="G881" s="940" t="s">
        <v>988</v>
      </c>
      <c r="H881" s="972" t="s">
        <v>32</v>
      </c>
      <c r="I881" s="848">
        <v>10</v>
      </c>
      <c r="J881" s="645" t="s">
        <v>114</v>
      </c>
      <c r="K881" s="661" t="s">
        <v>921</v>
      </c>
      <c r="L881" s="645" t="s">
        <v>2089</v>
      </c>
      <c r="M881" s="968" t="s">
        <v>23</v>
      </c>
      <c r="N881" s="647">
        <v>5</v>
      </c>
      <c r="O881" s="647">
        <v>1</v>
      </c>
      <c r="P881" s="648" t="s">
        <v>923</v>
      </c>
      <c r="Q881" s="649">
        <v>9.37</v>
      </c>
      <c r="R881" s="1130">
        <v>46.85</v>
      </c>
      <c r="S881" s="650">
        <v>32.795</v>
      </c>
      <c r="T881" s="1131">
        <v>0.7</v>
      </c>
    </row>
    <row r="882" spans="1:20" s="371" customFormat="1" ht="11.25" customHeight="1">
      <c r="A882" s="971"/>
      <c r="B882" s="973"/>
      <c r="C882" s="974"/>
      <c r="D882" s="974"/>
      <c r="E882" s="974"/>
      <c r="F882" s="963"/>
      <c r="G882" s="939"/>
      <c r="H882" s="974"/>
      <c r="I882" s="849"/>
      <c r="J882" s="651" t="s">
        <v>115</v>
      </c>
      <c r="K882" s="652" t="s">
        <v>33</v>
      </c>
      <c r="L882" s="651" t="s">
        <v>1003</v>
      </c>
      <c r="M882" s="969"/>
      <c r="N882" s="653">
        <v>5</v>
      </c>
      <c r="O882" s="653">
        <v>1</v>
      </c>
      <c r="P882" s="654" t="s">
        <v>926</v>
      </c>
      <c r="Q882" s="655">
        <v>9.37</v>
      </c>
      <c r="R882" s="1132">
        <v>46.85</v>
      </c>
      <c r="S882" s="655">
        <v>23.425</v>
      </c>
      <c r="T882" s="1133">
        <v>0.5</v>
      </c>
    </row>
    <row r="883" spans="1:20" s="371" customFormat="1" ht="22.5">
      <c r="A883" s="971"/>
      <c r="B883" s="973"/>
      <c r="C883" s="974"/>
      <c r="D883" s="974"/>
      <c r="E883" s="974"/>
      <c r="F883" s="963"/>
      <c r="G883" s="939"/>
      <c r="H883" s="974"/>
      <c r="I883" s="849"/>
      <c r="J883" s="651" t="s">
        <v>116</v>
      </c>
      <c r="K883" s="481" t="s">
        <v>34</v>
      </c>
      <c r="L883" s="651" t="s">
        <v>1003</v>
      </c>
      <c r="M883" s="969"/>
      <c r="N883" s="653">
        <v>5</v>
      </c>
      <c r="O883" s="653">
        <v>1</v>
      </c>
      <c r="P883" s="654" t="s">
        <v>923</v>
      </c>
      <c r="Q883" s="655">
        <v>9.37</v>
      </c>
      <c r="R883" s="1132">
        <v>23.425</v>
      </c>
      <c r="S883" s="655">
        <v>11.7125</v>
      </c>
      <c r="T883" s="1133">
        <v>0.5</v>
      </c>
    </row>
    <row r="884" spans="1:20" s="371" customFormat="1" ht="22.5">
      <c r="A884" s="971"/>
      <c r="B884" s="973"/>
      <c r="C884" s="974"/>
      <c r="D884" s="974"/>
      <c r="E884" s="974"/>
      <c r="F884" s="963"/>
      <c r="G884" s="939"/>
      <c r="H884" s="974"/>
      <c r="I884" s="849"/>
      <c r="J884" s="651" t="s">
        <v>117</v>
      </c>
      <c r="K884" s="481" t="s">
        <v>35</v>
      </c>
      <c r="L884" s="651" t="s">
        <v>2090</v>
      </c>
      <c r="M884" s="969"/>
      <c r="N884" s="653">
        <v>5</v>
      </c>
      <c r="O884" s="653">
        <v>1</v>
      </c>
      <c r="P884" s="654" t="s">
        <v>923</v>
      </c>
      <c r="Q884" s="655">
        <v>9.37</v>
      </c>
      <c r="R884" s="1132">
        <v>140.55</v>
      </c>
      <c r="S884" s="655">
        <v>70.275</v>
      </c>
      <c r="T884" s="1133">
        <v>0.5</v>
      </c>
    </row>
    <row r="885" spans="1:20" s="371" customFormat="1" ht="12" customHeight="1" thickBot="1">
      <c r="A885" s="971"/>
      <c r="B885" s="973"/>
      <c r="C885" s="974"/>
      <c r="D885" s="974"/>
      <c r="E885" s="974"/>
      <c r="F885" s="963"/>
      <c r="G885" s="939"/>
      <c r="H885" s="974"/>
      <c r="I885" s="849"/>
      <c r="J885" s="656" t="s">
        <v>118</v>
      </c>
      <c r="K885" s="657" t="s">
        <v>313</v>
      </c>
      <c r="L885" s="656" t="s">
        <v>1003</v>
      </c>
      <c r="M885" s="978"/>
      <c r="N885" s="658">
        <v>5</v>
      </c>
      <c r="O885" s="658">
        <v>1</v>
      </c>
      <c r="P885" s="659" t="s">
        <v>923</v>
      </c>
      <c r="Q885" s="660">
        <v>9.37</v>
      </c>
      <c r="R885" s="1134">
        <v>0.9369999999999999</v>
      </c>
      <c r="S885" s="660">
        <v>0.6558999999999999</v>
      </c>
      <c r="T885" s="1135">
        <v>0.7</v>
      </c>
    </row>
    <row r="886" spans="1:20" s="371" customFormat="1" ht="12" customHeight="1" thickTop="1">
      <c r="A886" s="990" t="s">
        <v>1775</v>
      </c>
      <c r="B886" s="991" t="s">
        <v>0</v>
      </c>
      <c r="C886" s="963">
        <v>36</v>
      </c>
      <c r="D886" s="969"/>
      <c r="E886" s="969" t="s">
        <v>1834</v>
      </c>
      <c r="F886" s="968" t="s">
        <v>1153</v>
      </c>
      <c r="G886" s="849" t="s">
        <v>989</v>
      </c>
      <c r="H886" s="995" t="s">
        <v>36</v>
      </c>
      <c r="I886" s="848">
        <v>6</v>
      </c>
      <c r="J886" s="645" t="s">
        <v>119</v>
      </c>
      <c r="K886" s="646" t="s">
        <v>921</v>
      </c>
      <c r="L886" s="645" t="s">
        <v>2089</v>
      </c>
      <c r="M886" s="968" t="s">
        <v>37</v>
      </c>
      <c r="N886" s="647">
        <v>22</v>
      </c>
      <c r="O886" s="647">
        <v>1</v>
      </c>
      <c r="P886" s="648" t="s">
        <v>923</v>
      </c>
      <c r="Q886" s="649">
        <v>9.37</v>
      </c>
      <c r="R886" s="1130">
        <v>206.14</v>
      </c>
      <c r="S886" s="650">
        <v>144.29799999999997</v>
      </c>
      <c r="T886" s="1131">
        <v>0.7</v>
      </c>
    </row>
    <row r="887" spans="1:20" s="371" customFormat="1" ht="12" customHeight="1">
      <c r="A887" s="990"/>
      <c r="B887" s="991"/>
      <c r="C887" s="963"/>
      <c r="D887" s="969"/>
      <c r="E887" s="969"/>
      <c r="F887" s="969"/>
      <c r="G887" s="849"/>
      <c r="H887" s="995"/>
      <c r="I887" s="849"/>
      <c r="J887" s="622" t="s">
        <v>120</v>
      </c>
      <c r="K887" s="481" t="s">
        <v>2187</v>
      </c>
      <c r="L887" s="622" t="s">
        <v>2090</v>
      </c>
      <c r="M887" s="969"/>
      <c r="N887" s="653">
        <v>22</v>
      </c>
      <c r="O887" s="653">
        <v>1</v>
      </c>
      <c r="P887" s="654" t="s">
        <v>923</v>
      </c>
      <c r="Q887" s="655">
        <v>9.37</v>
      </c>
      <c r="R887" s="1132">
        <v>206.14</v>
      </c>
      <c r="S887" s="655">
        <v>103.07</v>
      </c>
      <c r="T887" s="1133">
        <v>0.5</v>
      </c>
    </row>
    <row r="888" spans="1:20" s="371" customFormat="1" ht="12" customHeight="1">
      <c r="A888" s="990"/>
      <c r="B888" s="991"/>
      <c r="C888" s="963"/>
      <c r="D888" s="969"/>
      <c r="E888" s="969"/>
      <c r="F888" s="969"/>
      <c r="G888" s="849"/>
      <c r="H888" s="995"/>
      <c r="I888" s="849"/>
      <c r="J888" s="622" t="s">
        <v>121</v>
      </c>
      <c r="K888" s="481" t="s">
        <v>2251</v>
      </c>
      <c r="L888" s="622" t="s">
        <v>324</v>
      </c>
      <c r="M888" s="969"/>
      <c r="N888" s="653">
        <v>22</v>
      </c>
      <c r="O888" s="653">
        <v>1</v>
      </c>
      <c r="P888" s="654" t="s">
        <v>923</v>
      </c>
      <c r="Q888" s="655">
        <v>9.37</v>
      </c>
      <c r="R888" s="1132">
        <v>35.0438</v>
      </c>
      <c r="S888" s="655">
        <v>17.5219</v>
      </c>
      <c r="T888" s="1133">
        <v>0.5</v>
      </c>
    </row>
    <row r="889" spans="1:20" s="371" customFormat="1" ht="11.25">
      <c r="A889" s="990"/>
      <c r="B889" s="991"/>
      <c r="C889" s="963"/>
      <c r="D889" s="969"/>
      <c r="E889" s="969"/>
      <c r="F889" s="969"/>
      <c r="G889" s="849"/>
      <c r="H889" s="995"/>
      <c r="I889" s="849"/>
      <c r="J889" s="622" t="s">
        <v>122</v>
      </c>
      <c r="K889" s="481" t="s">
        <v>15</v>
      </c>
      <c r="L889" s="622" t="s">
        <v>324</v>
      </c>
      <c r="M889" s="969"/>
      <c r="N889" s="653">
        <v>22</v>
      </c>
      <c r="O889" s="653">
        <v>1</v>
      </c>
      <c r="P889" s="654" t="s">
        <v>926</v>
      </c>
      <c r="Q889" s="655">
        <v>9.37</v>
      </c>
      <c r="R889" s="1132">
        <v>206.14</v>
      </c>
      <c r="S889" s="655">
        <v>103.07</v>
      </c>
      <c r="T889" s="1133">
        <v>0.5</v>
      </c>
    </row>
    <row r="890" spans="1:20" s="371" customFormat="1" ht="12" customHeight="1">
      <c r="A890" s="990"/>
      <c r="B890" s="991"/>
      <c r="C890" s="963"/>
      <c r="D890" s="969"/>
      <c r="E890" s="969"/>
      <c r="F890" s="969"/>
      <c r="G890" s="849"/>
      <c r="H890" s="995"/>
      <c r="I890" s="849"/>
      <c r="J890" s="651" t="s">
        <v>123</v>
      </c>
      <c r="K890" s="652" t="s">
        <v>1917</v>
      </c>
      <c r="L890" s="651" t="s">
        <v>319</v>
      </c>
      <c r="M890" s="969"/>
      <c r="N890" s="653">
        <v>22</v>
      </c>
      <c r="O890" s="653">
        <v>1</v>
      </c>
      <c r="P890" s="654" t="s">
        <v>926</v>
      </c>
      <c r="Q890" s="655">
        <v>9.37</v>
      </c>
      <c r="R890" s="1132">
        <v>51.535</v>
      </c>
      <c r="S890" s="655">
        <v>25.7675</v>
      </c>
      <c r="T890" s="1133">
        <v>0.5</v>
      </c>
    </row>
    <row r="891" spans="1:20" s="371" customFormat="1" ht="12" customHeight="1">
      <c r="A891" s="990"/>
      <c r="B891" s="991"/>
      <c r="C891" s="963"/>
      <c r="D891" s="969"/>
      <c r="E891" s="969"/>
      <c r="F891" s="969"/>
      <c r="G891" s="849"/>
      <c r="H891" s="995"/>
      <c r="I891" s="849"/>
      <c r="J891" s="651" t="s">
        <v>124</v>
      </c>
      <c r="K891" s="481" t="s">
        <v>908</v>
      </c>
      <c r="L891" s="651" t="s">
        <v>1664</v>
      </c>
      <c r="M891" s="969"/>
      <c r="N891" s="653">
        <v>22</v>
      </c>
      <c r="O891" s="653">
        <v>1</v>
      </c>
      <c r="P891" s="654" t="s">
        <v>926</v>
      </c>
      <c r="Q891" s="655">
        <v>9.37</v>
      </c>
      <c r="R891" s="1132">
        <v>6.3228</v>
      </c>
      <c r="S891" s="655">
        <v>4.42596</v>
      </c>
      <c r="T891" s="1133">
        <v>0.7</v>
      </c>
    </row>
    <row r="892" spans="1:20" s="371" customFormat="1" ht="12" customHeight="1">
      <c r="A892" s="990"/>
      <c r="B892" s="991"/>
      <c r="C892" s="963"/>
      <c r="D892" s="969"/>
      <c r="E892" s="969"/>
      <c r="F892" s="969"/>
      <c r="G892" s="849"/>
      <c r="H892" s="995"/>
      <c r="I892" s="849"/>
      <c r="J892" s="651" t="s">
        <v>125</v>
      </c>
      <c r="K892" s="481" t="s">
        <v>16</v>
      </c>
      <c r="L892" s="651" t="s">
        <v>2092</v>
      </c>
      <c r="M892" s="969"/>
      <c r="N892" s="653">
        <v>22</v>
      </c>
      <c r="O892" s="653">
        <v>1</v>
      </c>
      <c r="P892" s="654" t="s">
        <v>926</v>
      </c>
      <c r="Q892" s="655">
        <v>9.37</v>
      </c>
      <c r="R892" s="1132">
        <v>25.9028</v>
      </c>
      <c r="S892" s="655">
        <v>18.13196</v>
      </c>
      <c r="T892" s="1133">
        <v>0.7</v>
      </c>
    </row>
    <row r="893" spans="1:20" s="371" customFormat="1" ht="12" customHeight="1" thickBot="1">
      <c r="A893" s="997"/>
      <c r="B893" s="998"/>
      <c r="C893" s="977"/>
      <c r="D893" s="978"/>
      <c r="E893" s="978"/>
      <c r="F893" s="978"/>
      <c r="G893" s="960"/>
      <c r="H893" s="999"/>
      <c r="I893" s="960"/>
      <c r="J893" s="656" t="s">
        <v>126</v>
      </c>
      <c r="K893" s="657" t="s">
        <v>313</v>
      </c>
      <c r="L893" s="656" t="s">
        <v>1003</v>
      </c>
      <c r="M893" s="978"/>
      <c r="N893" s="658">
        <v>22</v>
      </c>
      <c r="O893" s="658">
        <v>1</v>
      </c>
      <c r="P893" s="659" t="s">
        <v>926</v>
      </c>
      <c r="Q893" s="660">
        <v>9.37</v>
      </c>
      <c r="R893" s="1134">
        <v>4.1228</v>
      </c>
      <c r="S893" s="660">
        <v>2.88596</v>
      </c>
      <c r="T893" s="1135">
        <v>0.7</v>
      </c>
    </row>
    <row r="894" spans="1:20" s="371" customFormat="1" ht="12" customHeight="1" thickTop="1">
      <c r="A894" s="990" t="s">
        <v>1775</v>
      </c>
      <c r="B894" s="991" t="s">
        <v>919</v>
      </c>
      <c r="C894" s="963">
        <v>41</v>
      </c>
      <c r="D894" s="969"/>
      <c r="E894" s="969" t="s">
        <v>1834</v>
      </c>
      <c r="F894" s="968" t="s">
        <v>1835</v>
      </c>
      <c r="G894" s="849" t="s">
        <v>990</v>
      </c>
      <c r="H894" s="995" t="s">
        <v>38</v>
      </c>
      <c r="I894" s="848">
        <v>6</v>
      </c>
      <c r="J894" s="645" t="s">
        <v>127</v>
      </c>
      <c r="K894" s="646" t="s">
        <v>921</v>
      </c>
      <c r="L894" s="645" t="s">
        <v>2089</v>
      </c>
      <c r="M894" s="968" t="s">
        <v>39</v>
      </c>
      <c r="N894" s="647">
        <v>1</v>
      </c>
      <c r="O894" s="647">
        <v>1</v>
      </c>
      <c r="P894" s="648" t="s">
        <v>923</v>
      </c>
      <c r="Q894" s="649">
        <v>9.37</v>
      </c>
      <c r="R894" s="1130">
        <v>9.37</v>
      </c>
      <c r="S894" s="650">
        <v>6.558999999999999</v>
      </c>
      <c r="T894" s="1131">
        <v>0.7</v>
      </c>
    </row>
    <row r="895" spans="1:20" s="371" customFormat="1" ht="12" customHeight="1">
      <c r="A895" s="990"/>
      <c r="B895" s="991"/>
      <c r="C895" s="963"/>
      <c r="D895" s="969"/>
      <c r="E895" s="969"/>
      <c r="F895" s="969"/>
      <c r="G895" s="849"/>
      <c r="H895" s="995"/>
      <c r="I895" s="849"/>
      <c r="J895" s="622" t="s">
        <v>128</v>
      </c>
      <c r="K895" s="481" t="s">
        <v>2187</v>
      </c>
      <c r="L895" s="622" t="s">
        <v>2090</v>
      </c>
      <c r="M895" s="969"/>
      <c r="N895" s="653">
        <v>1</v>
      </c>
      <c r="O895" s="653">
        <v>1</v>
      </c>
      <c r="P895" s="654" t="s">
        <v>923</v>
      </c>
      <c r="Q895" s="655">
        <v>9.37</v>
      </c>
      <c r="R895" s="1132">
        <v>9.37</v>
      </c>
      <c r="S895" s="655">
        <v>4.685</v>
      </c>
      <c r="T895" s="1133">
        <v>0.5</v>
      </c>
    </row>
    <row r="896" spans="1:20" s="371" customFormat="1" ht="12" customHeight="1">
      <c r="A896" s="990"/>
      <c r="B896" s="991"/>
      <c r="C896" s="963"/>
      <c r="D896" s="969"/>
      <c r="E896" s="969"/>
      <c r="F896" s="969"/>
      <c r="G896" s="849"/>
      <c r="H896" s="995"/>
      <c r="I896" s="849"/>
      <c r="J896" s="651" t="s">
        <v>129</v>
      </c>
      <c r="K896" s="652" t="s">
        <v>40</v>
      </c>
      <c r="L896" s="651" t="s">
        <v>319</v>
      </c>
      <c r="M896" s="969"/>
      <c r="N896" s="653">
        <v>1</v>
      </c>
      <c r="O896" s="653">
        <v>1</v>
      </c>
      <c r="P896" s="654" t="s">
        <v>926</v>
      </c>
      <c r="Q896" s="655">
        <v>9.37</v>
      </c>
      <c r="R896" s="1132">
        <v>2.3425</v>
      </c>
      <c r="S896" s="655">
        <v>1.17125</v>
      </c>
      <c r="T896" s="1133">
        <v>0.5</v>
      </c>
    </row>
    <row r="897" spans="1:20" s="371" customFormat="1" ht="11.25">
      <c r="A897" s="990"/>
      <c r="B897" s="991"/>
      <c r="C897" s="963"/>
      <c r="D897" s="969"/>
      <c r="E897" s="969"/>
      <c r="F897" s="969"/>
      <c r="G897" s="849"/>
      <c r="H897" s="995"/>
      <c r="I897" s="849"/>
      <c r="J897" s="622" t="s">
        <v>130</v>
      </c>
      <c r="K897" s="481" t="s">
        <v>15</v>
      </c>
      <c r="L897" s="622" t="s">
        <v>324</v>
      </c>
      <c r="M897" s="969"/>
      <c r="N897" s="653">
        <v>1</v>
      </c>
      <c r="O897" s="653">
        <v>1</v>
      </c>
      <c r="P897" s="654" t="s">
        <v>926</v>
      </c>
      <c r="Q897" s="655">
        <v>9.37</v>
      </c>
      <c r="R897" s="1132">
        <v>9.37</v>
      </c>
      <c r="S897" s="655">
        <v>4.685</v>
      </c>
      <c r="T897" s="1133">
        <v>0.5</v>
      </c>
    </row>
    <row r="898" spans="1:20" s="371" customFormat="1" ht="12" customHeight="1">
      <c r="A898" s="990"/>
      <c r="B898" s="991"/>
      <c r="C898" s="963"/>
      <c r="D898" s="969"/>
      <c r="E898" s="969"/>
      <c r="F898" s="969"/>
      <c r="G898" s="849"/>
      <c r="H898" s="995"/>
      <c r="I898" s="849"/>
      <c r="J898" s="651" t="s">
        <v>131</v>
      </c>
      <c r="K898" s="481" t="s">
        <v>908</v>
      </c>
      <c r="L898" s="651" t="s">
        <v>1664</v>
      </c>
      <c r="M898" s="969"/>
      <c r="N898" s="653">
        <v>1</v>
      </c>
      <c r="O898" s="653">
        <v>1</v>
      </c>
      <c r="P898" s="654" t="s">
        <v>926</v>
      </c>
      <c r="Q898" s="655">
        <v>9.37</v>
      </c>
      <c r="R898" s="1132">
        <v>0.2874</v>
      </c>
      <c r="S898" s="655">
        <v>0.20117999999999997</v>
      </c>
      <c r="T898" s="1133">
        <v>0.7</v>
      </c>
    </row>
    <row r="899" spans="1:20" s="371" customFormat="1" ht="12" customHeight="1">
      <c r="A899" s="990"/>
      <c r="B899" s="991"/>
      <c r="C899" s="963"/>
      <c r="D899" s="969"/>
      <c r="E899" s="969"/>
      <c r="F899" s="969"/>
      <c r="G899" s="849"/>
      <c r="H899" s="995"/>
      <c r="I899" s="849"/>
      <c r="J899" s="651" t="s">
        <v>132</v>
      </c>
      <c r="K899" s="481" t="s">
        <v>16</v>
      </c>
      <c r="L899" s="651" t="s">
        <v>2092</v>
      </c>
      <c r="M899" s="969"/>
      <c r="N899" s="653">
        <v>1</v>
      </c>
      <c r="O899" s="653">
        <v>1</v>
      </c>
      <c r="P899" s="654" t="s">
        <v>926</v>
      </c>
      <c r="Q899" s="655">
        <v>9.37</v>
      </c>
      <c r="R899" s="1132">
        <v>1.1774</v>
      </c>
      <c r="S899" s="655">
        <v>0.8241799999999999</v>
      </c>
      <c r="T899" s="1133">
        <v>0.7</v>
      </c>
    </row>
    <row r="900" spans="1:20" s="371" customFormat="1" ht="12" customHeight="1" thickBot="1">
      <c r="A900" s="997"/>
      <c r="B900" s="998"/>
      <c r="C900" s="977"/>
      <c r="D900" s="978"/>
      <c r="E900" s="978"/>
      <c r="F900" s="978"/>
      <c r="G900" s="960"/>
      <c r="H900" s="999"/>
      <c r="I900" s="960"/>
      <c r="J900" s="656" t="s">
        <v>133</v>
      </c>
      <c r="K900" s="657" t="s">
        <v>313</v>
      </c>
      <c r="L900" s="656" t="s">
        <v>1003</v>
      </c>
      <c r="M900" s="978"/>
      <c r="N900" s="658">
        <v>1</v>
      </c>
      <c r="O900" s="658">
        <v>1</v>
      </c>
      <c r="P900" s="659" t="s">
        <v>926</v>
      </c>
      <c r="Q900" s="660">
        <v>9.37</v>
      </c>
      <c r="R900" s="1134">
        <v>0.18739999999999998</v>
      </c>
      <c r="S900" s="660">
        <v>0.13118</v>
      </c>
      <c r="T900" s="1135">
        <v>0.7</v>
      </c>
    </row>
    <row r="901" spans="1:20" s="371" customFormat="1" ht="12" customHeight="1" thickTop="1">
      <c r="A901" s="970" t="s">
        <v>1775</v>
      </c>
      <c r="B901" s="972" t="s">
        <v>0</v>
      </c>
      <c r="C901" s="972">
        <v>44</v>
      </c>
      <c r="D901" s="972"/>
      <c r="E901" s="972" t="s">
        <v>1834</v>
      </c>
      <c r="F901" s="962" t="s">
        <v>1153</v>
      </c>
      <c r="G901" s="940" t="s">
        <v>991</v>
      </c>
      <c r="H901" s="972" t="s">
        <v>41</v>
      </c>
      <c r="I901" s="848">
        <v>3</v>
      </c>
      <c r="J901" s="645" t="s">
        <v>134</v>
      </c>
      <c r="K901" s="661" t="s">
        <v>921</v>
      </c>
      <c r="L901" s="645" t="s">
        <v>2089</v>
      </c>
      <c r="M901" s="962" t="s">
        <v>42</v>
      </c>
      <c r="N901" s="647">
        <v>3</v>
      </c>
      <c r="O901" s="647">
        <v>1</v>
      </c>
      <c r="P901" s="648" t="s">
        <v>923</v>
      </c>
      <c r="Q901" s="649">
        <v>9.37</v>
      </c>
      <c r="R901" s="1130">
        <v>28.11</v>
      </c>
      <c r="S901" s="650">
        <v>19.677</v>
      </c>
      <c r="T901" s="1131">
        <v>0.7</v>
      </c>
    </row>
    <row r="902" spans="1:20" s="371" customFormat="1" ht="22.5">
      <c r="A902" s="971"/>
      <c r="B902" s="973"/>
      <c r="C902" s="974"/>
      <c r="D902" s="974"/>
      <c r="E902" s="974"/>
      <c r="F902" s="963"/>
      <c r="G902" s="939"/>
      <c r="H902" s="974"/>
      <c r="I902" s="849"/>
      <c r="J902" s="651" t="s">
        <v>135</v>
      </c>
      <c r="K902" s="652" t="s">
        <v>43</v>
      </c>
      <c r="L902" s="651" t="s">
        <v>2090</v>
      </c>
      <c r="M902" s="963"/>
      <c r="N902" s="653">
        <v>3</v>
      </c>
      <c r="O902" s="653">
        <v>1</v>
      </c>
      <c r="P902" s="654" t="s">
        <v>923</v>
      </c>
      <c r="Q902" s="655">
        <v>9.37</v>
      </c>
      <c r="R902" s="1132">
        <v>14.055</v>
      </c>
      <c r="S902" s="655">
        <v>7.0275</v>
      </c>
      <c r="T902" s="1133">
        <v>0.5</v>
      </c>
    </row>
    <row r="903" spans="1:20" s="371" customFormat="1" ht="12" customHeight="1">
      <c r="A903" s="971"/>
      <c r="B903" s="973"/>
      <c r="C903" s="974"/>
      <c r="D903" s="974"/>
      <c r="E903" s="974"/>
      <c r="F903" s="963"/>
      <c r="G903" s="939"/>
      <c r="H903" s="974"/>
      <c r="I903" s="849"/>
      <c r="J903" s="651" t="s">
        <v>136</v>
      </c>
      <c r="K903" s="652" t="s">
        <v>44</v>
      </c>
      <c r="L903" s="651" t="s">
        <v>2090</v>
      </c>
      <c r="M903" s="963"/>
      <c r="N903" s="653">
        <v>3</v>
      </c>
      <c r="O903" s="653">
        <v>1</v>
      </c>
      <c r="P903" s="654" t="s">
        <v>923</v>
      </c>
      <c r="Q903" s="655">
        <v>9.37</v>
      </c>
      <c r="R903" s="1132">
        <v>14.055</v>
      </c>
      <c r="S903" s="655">
        <v>5.622</v>
      </c>
      <c r="T903" s="1133">
        <v>0.4</v>
      </c>
    </row>
    <row r="904" spans="1:20" s="371" customFormat="1" ht="12" customHeight="1">
      <c r="A904" s="971"/>
      <c r="B904" s="973"/>
      <c r="C904" s="974"/>
      <c r="D904" s="974"/>
      <c r="E904" s="974"/>
      <c r="F904" s="963"/>
      <c r="G904" s="939"/>
      <c r="H904" s="974"/>
      <c r="I904" s="849"/>
      <c r="J904" s="651" t="s">
        <v>137</v>
      </c>
      <c r="K904" s="481" t="s">
        <v>911</v>
      </c>
      <c r="L904" s="651" t="s">
        <v>1664</v>
      </c>
      <c r="M904" s="963"/>
      <c r="N904" s="653">
        <v>3</v>
      </c>
      <c r="O904" s="653">
        <v>1</v>
      </c>
      <c r="P904" s="654" t="s">
        <v>926</v>
      </c>
      <c r="Q904" s="655">
        <v>9.37</v>
      </c>
      <c r="R904" s="1132">
        <v>32.61</v>
      </c>
      <c r="S904" s="655">
        <v>22.826999999999998</v>
      </c>
      <c r="T904" s="1133">
        <v>0.7</v>
      </c>
    </row>
    <row r="905" spans="1:20" s="371" customFormat="1" ht="71.25" customHeight="1" thickBot="1">
      <c r="A905" s="971"/>
      <c r="B905" s="973"/>
      <c r="C905" s="974"/>
      <c r="D905" s="974"/>
      <c r="E905" s="974"/>
      <c r="F905" s="963"/>
      <c r="G905" s="939"/>
      <c r="H905" s="974"/>
      <c r="I905" s="849"/>
      <c r="J905" s="656" t="s">
        <v>138</v>
      </c>
      <c r="K905" s="657" t="s">
        <v>1883</v>
      </c>
      <c r="L905" s="656" t="s">
        <v>2092</v>
      </c>
      <c r="M905" s="977"/>
      <c r="N905" s="658">
        <v>3</v>
      </c>
      <c r="O905" s="658">
        <v>1</v>
      </c>
      <c r="P905" s="659" t="s">
        <v>926</v>
      </c>
      <c r="Q905" s="660">
        <v>9.37</v>
      </c>
      <c r="R905" s="1134">
        <v>12.8622</v>
      </c>
      <c r="S905" s="660">
        <v>9.00354</v>
      </c>
      <c r="T905" s="1135">
        <v>0.7</v>
      </c>
    </row>
    <row r="906" spans="1:20" s="371" customFormat="1" ht="12" customHeight="1" thickTop="1">
      <c r="A906" s="970" t="s">
        <v>1775</v>
      </c>
      <c r="B906" s="972" t="s">
        <v>1046</v>
      </c>
      <c r="C906" s="972" t="s">
        <v>45</v>
      </c>
      <c r="D906" s="972"/>
      <c r="E906" s="972" t="s">
        <v>1834</v>
      </c>
      <c r="F906" s="962" t="s">
        <v>67</v>
      </c>
      <c r="G906" s="940" t="s">
        <v>992</v>
      </c>
      <c r="H906" s="972" t="s">
        <v>46</v>
      </c>
      <c r="I906" s="848">
        <v>4</v>
      </c>
      <c r="J906" s="676" t="s">
        <v>139</v>
      </c>
      <c r="K906" s="677" t="s">
        <v>921</v>
      </c>
      <c r="L906" s="676" t="s">
        <v>2089</v>
      </c>
      <c r="M906" s="963" t="s">
        <v>47</v>
      </c>
      <c r="N906" s="678">
        <v>322</v>
      </c>
      <c r="O906" s="678">
        <v>1</v>
      </c>
      <c r="P906" s="679" t="s">
        <v>923</v>
      </c>
      <c r="Q906" s="650">
        <v>9.37</v>
      </c>
      <c r="R906" s="1130">
        <v>3017.14</v>
      </c>
      <c r="S906" s="650">
        <v>2111.9979999999996</v>
      </c>
      <c r="T906" s="1131">
        <v>0.7</v>
      </c>
    </row>
    <row r="907" spans="1:20" s="371" customFormat="1" ht="22.5">
      <c r="A907" s="971"/>
      <c r="B907" s="973"/>
      <c r="C907" s="974"/>
      <c r="D907" s="974"/>
      <c r="E907" s="974"/>
      <c r="F907" s="963"/>
      <c r="G907" s="939"/>
      <c r="H907" s="974"/>
      <c r="I907" s="849"/>
      <c r="J907" s="651" t="s">
        <v>140</v>
      </c>
      <c r="K907" s="481" t="s">
        <v>48</v>
      </c>
      <c r="L907" s="651" t="s">
        <v>1003</v>
      </c>
      <c r="M907" s="963"/>
      <c r="N907" s="653">
        <v>322</v>
      </c>
      <c r="O907" s="653">
        <v>1</v>
      </c>
      <c r="P907" s="654" t="s">
        <v>926</v>
      </c>
      <c r="Q907" s="655">
        <v>9.37</v>
      </c>
      <c r="R907" s="1132">
        <v>1508.57</v>
      </c>
      <c r="S907" s="655">
        <v>754.285</v>
      </c>
      <c r="T907" s="1133">
        <v>0.5</v>
      </c>
    </row>
    <row r="908" spans="1:20" s="371" customFormat="1" ht="54.75" customHeight="1">
      <c r="A908" s="971"/>
      <c r="B908" s="973"/>
      <c r="C908" s="974"/>
      <c r="D908" s="974"/>
      <c r="E908" s="974"/>
      <c r="F908" s="963"/>
      <c r="G908" s="939"/>
      <c r="H908" s="974"/>
      <c r="I908" s="849"/>
      <c r="J908" s="667" t="s">
        <v>141</v>
      </c>
      <c r="K908" s="668" t="s">
        <v>49</v>
      </c>
      <c r="L908" s="667" t="s">
        <v>1003</v>
      </c>
      <c r="M908" s="963"/>
      <c r="N908" s="672">
        <v>322</v>
      </c>
      <c r="O908" s="672">
        <v>1</v>
      </c>
      <c r="P908" s="673" t="s">
        <v>926</v>
      </c>
      <c r="Q908" s="674">
        <v>9.37</v>
      </c>
      <c r="R908" s="1132">
        <v>1508.57</v>
      </c>
      <c r="S908" s="655">
        <v>754.285</v>
      </c>
      <c r="T908" s="1133">
        <v>0.5</v>
      </c>
    </row>
    <row r="909" spans="1:20" s="371" customFormat="1" ht="22.5">
      <c r="A909" s="971"/>
      <c r="B909" s="973"/>
      <c r="C909" s="974"/>
      <c r="D909" s="974"/>
      <c r="E909" s="974"/>
      <c r="F909" s="963"/>
      <c r="G909" s="939"/>
      <c r="H909" s="974"/>
      <c r="I909" s="931"/>
      <c r="J909" s="651" t="s">
        <v>142</v>
      </c>
      <c r="K909" s="652" t="s">
        <v>50</v>
      </c>
      <c r="L909" s="651" t="s">
        <v>2090</v>
      </c>
      <c r="M909" s="963"/>
      <c r="N909" s="680">
        <v>322</v>
      </c>
      <c r="O909" s="680">
        <v>1</v>
      </c>
      <c r="P909" s="384" t="s">
        <v>923</v>
      </c>
      <c r="Q909" s="389">
        <v>9.37</v>
      </c>
      <c r="R909" s="1130">
        <v>1508.57</v>
      </c>
      <c r="S909" s="650">
        <v>905.1419999999999</v>
      </c>
      <c r="T909" s="1131">
        <v>0.6</v>
      </c>
    </row>
    <row r="910" spans="1:20" s="371" customFormat="1" ht="12" customHeight="1">
      <c r="A910" s="971"/>
      <c r="B910" s="973"/>
      <c r="C910" s="974"/>
      <c r="D910" s="974"/>
      <c r="E910" s="974"/>
      <c r="F910" s="963"/>
      <c r="G910" s="939"/>
      <c r="H910" s="974"/>
      <c r="I910" s="931"/>
      <c r="J910" s="651" t="s">
        <v>143</v>
      </c>
      <c r="K910" s="652" t="s">
        <v>51</v>
      </c>
      <c r="L910" s="651" t="s">
        <v>2090</v>
      </c>
      <c r="M910" s="963"/>
      <c r="N910" s="680">
        <v>322</v>
      </c>
      <c r="O910" s="680">
        <v>1</v>
      </c>
      <c r="P910" s="384" t="s">
        <v>923</v>
      </c>
      <c r="Q910" s="389">
        <v>9.37</v>
      </c>
      <c r="R910" s="1132">
        <v>3017.14</v>
      </c>
      <c r="S910" s="655">
        <v>1810.2839999999999</v>
      </c>
      <c r="T910" s="1133">
        <v>0.6</v>
      </c>
    </row>
    <row r="911" spans="1:20" s="371" customFormat="1" ht="12" customHeight="1">
      <c r="A911" s="971"/>
      <c r="B911" s="973"/>
      <c r="C911" s="974"/>
      <c r="D911" s="974"/>
      <c r="E911" s="974"/>
      <c r="F911" s="963"/>
      <c r="G911" s="939"/>
      <c r="H911" s="974"/>
      <c r="I911" s="931"/>
      <c r="J911" s="667" t="s">
        <v>144</v>
      </c>
      <c r="K911" s="681" t="s">
        <v>912</v>
      </c>
      <c r="L911" s="667" t="s">
        <v>1664</v>
      </c>
      <c r="M911" s="963"/>
      <c r="N911" s="682">
        <v>322</v>
      </c>
      <c r="O911" s="682">
        <v>1</v>
      </c>
      <c r="P911" s="683" t="s">
        <v>926</v>
      </c>
      <c r="Q911" s="389">
        <v>9.37</v>
      </c>
      <c r="R911" s="1132">
        <v>382.3428</v>
      </c>
      <c r="S911" s="655">
        <v>267.63996</v>
      </c>
      <c r="T911" s="1133">
        <v>0.7</v>
      </c>
    </row>
    <row r="912" spans="1:20" s="371" customFormat="1" ht="201.75" customHeight="1" thickBot="1">
      <c r="A912" s="971"/>
      <c r="B912" s="973"/>
      <c r="C912" s="974"/>
      <c r="D912" s="974"/>
      <c r="E912" s="974"/>
      <c r="F912" s="963"/>
      <c r="G912" s="987"/>
      <c r="H912" s="974"/>
      <c r="I912" s="931"/>
      <c r="J912" s="656" t="s">
        <v>145</v>
      </c>
      <c r="K912" s="684" t="s">
        <v>52</v>
      </c>
      <c r="L912" s="656" t="s">
        <v>1003</v>
      </c>
      <c r="M912" s="963"/>
      <c r="N912" s="685">
        <v>322</v>
      </c>
      <c r="O912" s="685">
        <v>1</v>
      </c>
      <c r="P912" s="666" t="s">
        <v>926</v>
      </c>
      <c r="Q912" s="686">
        <v>9.37</v>
      </c>
      <c r="R912" s="1134">
        <v>1508.57</v>
      </c>
      <c r="S912" s="660">
        <v>905.1419999999999</v>
      </c>
      <c r="T912" s="1135">
        <v>0.6</v>
      </c>
    </row>
    <row r="913" spans="1:20" s="371" customFormat="1" ht="12" customHeight="1" thickTop="1">
      <c r="A913" s="975" t="s">
        <v>1775</v>
      </c>
      <c r="B913" s="968" t="s">
        <v>53</v>
      </c>
      <c r="C913" s="962">
        <v>11</v>
      </c>
      <c r="D913" s="968"/>
      <c r="E913" s="968" t="s">
        <v>1834</v>
      </c>
      <c r="F913" s="968" t="s">
        <v>1835</v>
      </c>
      <c r="G913" s="848" t="s">
        <v>993</v>
      </c>
      <c r="H913" s="962" t="s">
        <v>54</v>
      </c>
      <c r="I913" s="848">
        <v>4</v>
      </c>
      <c r="J913" s="645" t="s">
        <v>146</v>
      </c>
      <c r="K913" s="646" t="s">
        <v>921</v>
      </c>
      <c r="L913" s="645" t="s">
        <v>2089</v>
      </c>
      <c r="M913" s="968" t="s">
        <v>55</v>
      </c>
      <c r="N913" s="647">
        <v>46</v>
      </c>
      <c r="O913" s="647">
        <v>1</v>
      </c>
      <c r="P913" s="648" t="s">
        <v>923</v>
      </c>
      <c r="Q913" s="649">
        <v>9.37</v>
      </c>
      <c r="R913" s="1130">
        <v>431.02</v>
      </c>
      <c r="S913" s="650">
        <v>301.71399999999994</v>
      </c>
      <c r="T913" s="1131">
        <v>0.7</v>
      </c>
    </row>
    <row r="914" spans="1:20" s="371" customFormat="1" ht="11.25" customHeight="1">
      <c r="A914" s="976"/>
      <c r="B914" s="969"/>
      <c r="C914" s="963"/>
      <c r="D914" s="969"/>
      <c r="E914" s="969"/>
      <c r="F914" s="969"/>
      <c r="G914" s="849"/>
      <c r="H914" s="963"/>
      <c r="I914" s="849"/>
      <c r="J914" s="622" t="s">
        <v>147</v>
      </c>
      <c r="K914" s="652" t="s">
        <v>1867</v>
      </c>
      <c r="L914" s="622" t="s">
        <v>2090</v>
      </c>
      <c r="M914" s="969"/>
      <c r="N914" s="653">
        <v>295491</v>
      </c>
      <c r="O914" s="653">
        <v>1</v>
      </c>
      <c r="P914" s="654" t="s">
        <v>923</v>
      </c>
      <c r="Q914" s="655">
        <v>9.37</v>
      </c>
      <c r="R914" s="1132">
        <v>1384375.335</v>
      </c>
      <c r="S914" s="655">
        <v>692187.6675</v>
      </c>
      <c r="T914" s="1133">
        <v>0.5</v>
      </c>
    </row>
    <row r="915" spans="1:20" s="371" customFormat="1" ht="23.25" customHeight="1">
      <c r="A915" s="976"/>
      <c r="B915" s="969"/>
      <c r="C915" s="963"/>
      <c r="D915" s="969"/>
      <c r="E915" s="969"/>
      <c r="F915" s="969"/>
      <c r="G915" s="849"/>
      <c r="H915" s="963"/>
      <c r="I915" s="849"/>
      <c r="J915" s="622" t="s">
        <v>148</v>
      </c>
      <c r="K915" s="664" t="s">
        <v>56</v>
      </c>
      <c r="L915" s="622" t="s">
        <v>2090</v>
      </c>
      <c r="M915" s="969"/>
      <c r="N915" s="653">
        <v>295491</v>
      </c>
      <c r="O915" s="653">
        <v>1</v>
      </c>
      <c r="P915" s="654" t="s">
        <v>926</v>
      </c>
      <c r="Q915" s="655">
        <v>9.37</v>
      </c>
      <c r="R915" s="1132">
        <v>470687.6139</v>
      </c>
      <c r="S915" s="655">
        <v>235343.80695</v>
      </c>
      <c r="T915" s="1133">
        <v>0.5</v>
      </c>
    </row>
    <row r="916" spans="1:20" s="371" customFormat="1" ht="63" customHeight="1" thickBot="1">
      <c r="A916" s="981"/>
      <c r="B916" s="978"/>
      <c r="C916" s="977"/>
      <c r="D916" s="978"/>
      <c r="E916" s="978"/>
      <c r="F916" s="978"/>
      <c r="G916" s="960"/>
      <c r="H916" s="977"/>
      <c r="I916" s="960"/>
      <c r="J916" s="625" t="s">
        <v>149</v>
      </c>
      <c r="K916" s="687" t="s">
        <v>57</v>
      </c>
      <c r="L916" s="625" t="s">
        <v>1003</v>
      </c>
      <c r="M916" s="978"/>
      <c r="N916" s="658">
        <v>295491</v>
      </c>
      <c r="O916" s="658">
        <v>1</v>
      </c>
      <c r="P916" s="659" t="s">
        <v>926</v>
      </c>
      <c r="Q916" s="660">
        <v>9.37</v>
      </c>
      <c r="R916" s="1134">
        <v>55375.013399999996</v>
      </c>
      <c r="S916" s="660">
        <v>27687.506699999998</v>
      </c>
      <c r="T916" s="1135">
        <v>0.5</v>
      </c>
    </row>
    <row r="917" spans="1:20" s="371" customFormat="1" ht="12" customHeight="1" thickTop="1">
      <c r="A917" s="990" t="s">
        <v>1775</v>
      </c>
      <c r="B917" s="991" t="s">
        <v>53</v>
      </c>
      <c r="C917" s="963">
        <v>12</v>
      </c>
      <c r="D917" s="969"/>
      <c r="E917" s="969" t="s">
        <v>1834</v>
      </c>
      <c r="F917" s="969" t="s">
        <v>1835</v>
      </c>
      <c r="G917" s="849" t="s">
        <v>994</v>
      </c>
      <c r="H917" s="995" t="s">
        <v>58</v>
      </c>
      <c r="I917" s="849">
        <v>4</v>
      </c>
      <c r="J917" s="645" t="s">
        <v>150</v>
      </c>
      <c r="K917" s="646" t="s">
        <v>921</v>
      </c>
      <c r="L917" s="645" t="s">
        <v>2089</v>
      </c>
      <c r="M917" s="968" t="s">
        <v>55</v>
      </c>
      <c r="N917" s="647">
        <v>46</v>
      </c>
      <c r="O917" s="647">
        <v>1</v>
      </c>
      <c r="P917" s="648" t="s">
        <v>923</v>
      </c>
      <c r="Q917" s="649">
        <v>9.37</v>
      </c>
      <c r="R917" s="1130">
        <v>431.02</v>
      </c>
      <c r="S917" s="650">
        <v>301.71399999999994</v>
      </c>
      <c r="T917" s="1131">
        <v>0.7</v>
      </c>
    </row>
    <row r="918" spans="1:20" s="371" customFormat="1" ht="23.25" customHeight="1">
      <c r="A918" s="990"/>
      <c r="B918" s="991"/>
      <c r="C918" s="963"/>
      <c r="D918" s="969"/>
      <c r="E918" s="969"/>
      <c r="F918" s="969"/>
      <c r="G918" s="849"/>
      <c r="H918" s="995"/>
      <c r="I918" s="849"/>
      <c r="J918" s="622" t="s">
        <v>151</v>
      </c>
      <c r="K918" s="664" t="s">
        <v>1176</v>
      </c>
      <c r="L918" s="622" t="s">
        <v>2090</v>
      </c>
      <c r="M918" s="969"/>
      <c r="N918" s="653">
        <v>295491</v>
      </c>
      <c r="O918" s="653">
        <v>1</v>
      </c>
      <c r="P918" s="654" t="s">
        <v>923</v>
      </c>
      <c r="Q918" s="655">
        <v>9.37</v>
      </c>
      <c r="R918" s="1132">
        <v>1384375.335</v>
      </c>
      <c r="S918" s="655">
        <v>692187.6675</v>
      </c>
      <c r="T918" s="1133">
        <v>0.5</v>
      </c>
    </row>
    <row r="919" spans="1:20" s="371" customFormat="1" ht="22.5">
      <c r="A919" s="990"/>
      <c r="B919" s="991"/>
      <c r="C919" s="963"/>
      <c r="D919" s="969"/>
      <c r="E919" s="969"/>
      <c r="F919" s="969"/>
      <c r="G919" s="849"/>
      <c r="H919" s="995"/>
      <c r="I919" s="849"/>
      <c r="J919" s="622" t="s">
        <v>152</v>
      </c>
      <c r="K919" s="652" t="s">
        <v>59</v>
      </c>
      <c r="L919" s="622" t="s">
        <v>2090</v>
      </c>
      <c r="M919" s="969"/>
      <c r="N919" s="653">
        <v>295491</v>
      </c>
      <c r="O919" s="653">
        <v>1</v>
      </c>
      <c r="P919" s="654" t="s">
        <v>926</v>
      </c>
      <c r="Q919" s="655">
        <v>9.37</v>
      </c>
      <c r="R919" s="1132">
        <v>470687.6139</v>
      </c>
      <c r="S919" s="655">
        <v>235343.80695</v>
      </c>
      <c r="T919" s="1133">
        <v>0.5</v>
      </c>
    </row>
    <row r="920" spans="1:20" s="371" customFormat="1" ht="34.5" customHeight="1" thickBot="1">
      <c r="A920" s="997"/>
      <c r="B920" s="998"/>
      <c r="C920" s="977"/>
      <c r="D920" s="978"/>
      <c r="E920" s="978"/>
      <c r="F920" s="978"/>
      <c r="G920" s="960"/>
      <c r="H920" s="999"/>
      <c r="I920" s="960"/>
      <c r="J920" s="625" t="s">
        <v>153</v>
      </c>
      <c r="K920" s="687" t="s">
        <v>60</v>
      </c>
      <c r="L920" s="625" t="s">
        <v>1003</v>
      </c>
      <c r="M920" s="978"/>
      <c r="N920" s="658">
        <v>295491</v>
      </c>
      <c r="O920" s="658">
        <v>1</v>
      </c>
      <c r="P920" s="659" t="s">
        <v>926</v>
      </c>
      <c r="Q920" s="660">
        <v>9.37</v>
      </c>
      <c r="R920" s="1134">
        <v>55375.013399999996</v>
      </c>
      <c r="S920" s="660">
        <v>27687.506699999998</v>
      </c>
      <c r="T920" s="1135">
        <v>0.5</v>
      </c>
    </row>
    <row r="921" spans="1:20" s="371" customFormat="1" ht="12" customHeight="1" thickTop="1">
      <c r="A921" s="990" t="s">
        <v>1775</v>
      </c>
      <c r="B921" s="991" t="s">
        <v>53</v>
      </c>
      <c r="C921" s="963">
        <v>14</v>
      </c>
      <c r="D921" s="969"/>
      <c r="E921" s="969" t="s">
        <v>1834</v>
      </c>
      <c r="F921" s="968" t="s">
        <v>1835</v>
      </c>
      <c r="G921" s="849" t="s">
        <v>995</v>
      </c>
      <c r="H921" s="995" t="s">
        <v>61</v>
      </c>
      <c r="I921" s="848">
        <v>4</v>
      </c>
      <c r="J921" s="645" t="s">
        <v>154</v>
      </c>
      <c r="K921" s="646" t="s">
        <v>921</v>
      </c>
      <c r="L921" s="645" t="s">
        <v>2089</v>
      </c>
      <c r="M921" s="968" t="s">
        <v>62</v>
      </c>
      <c r="N921" s="647">
        <v>201</v>
      </c>
      <c r="O921" s="647">
        <v>1</v>
      </c>
      <c r="P921" s="648" t="s">
        <v>923</v>
      </c>
      <c r="Q921" s="649">
        <v>9.37</v>
      </c>
      <c r="R921" s="1130">
        <v>1883.37</v>
      </c>
      <c r="S921" s="650">
        <v>1318.359</v>
      </c>
      <c r="T921" s="1131">
        <v>0.7</v>
      </c>
    </row>
    <row r="922" spans="1:20" s="371" customFormat="1" ht="11.25">
      <c r="A922" s="990"/>
      <c r="B922" s="991"/>
      <c r="C922" s="963"/>
      <c r="D922" s="969"/>
      <c r="E922" s="969"/>
      <c r="F922" s="969"/>
      <c r="G922" s="849"/>
      <c r="H922" s="995"/>
      <c r="I922" s="849"/>
      <c r="J922" s="622" t="s">
        <v>155</v>
      </c>
      <c r="K922" s="664" t="s">
        <v>1176</v>
      </c>
      <c r="L922" s="622" t="s">
        <v>2090</v>
      </c>
      <c r="M922" s="969"/>
      <c r="N922" s="653">
        <v>295491</v>
      </c>
      <c r="O922" s="653">
        <v>1</v>
      </c>
      <c r="P922" s="654" t="s">
        <v>923</v>
      </c>
      <c r="Q922" s="655">
        <v>9.37</v>
      </c>
      <c r="R922" s="1132">
        <v>1384375.335</v>
      </c>
      <c r="S922" s="655">
        <v>692187.6675</v>
      </c>
      <c r="T922" s="1133">
        <v>0.5</v>
      </c>
    </row>
    <row r="923" spans="1:20" s="371" customFormat="1" ht="24.75" customHeight="1">
      <c r="A923" s="990"/>
      <c r="B923" s="991"/>
      <c r="C923" s="963"/>
      <c r="D923" s="969"/>
      <c r="E923" s="969"/>
      <c r="F923" s="969"/>
      <c r="G923" s="849"/>
      <c r="H923" s="995"/>
      <c r="I923" s="849"/>
      <c r="J923" s="622" t="s">
        <v>156</v>
      </c>
      <c r="K923" s="652" t="s">
        <v>59</v>
      </c>
      <c r="L923" s="622" t="s">
        <v>2090</v>
      </c>
      <c r="M923" s="969"/>
      <c r="N923" s="653">
        <v>295491</v>
      </c>
      <c r="O923" s="653">
        <v>1</v>
      </c>
      <c r="P923" s="654" t="s">
        <v>926</v>
      </c>
      <c r="Q923" s="655">
        <v>9.37</v>
      </c>
      <c r="R923" s="1132">
        <v>470687.6139</v>
      </c>
      <c r="S923" s="655">
        <v>235343.80695</v>
      </c>
      <c r="T923" s="1133">
        <v>0.5</v>
      </c>
    </row>
    <row r="924" spans="1:20" s="371" customFormat="1" ht="12" customHeight="1" thickBot="1">
      <c r="A924" s="997"/>
      <c r="B924" s="998"/>
      <c r="C924" s="977"/>
      <c r="D924" s="978"/>
      <c r="E924" s="978"/>
      <c r="F924" s="978"/>
      <c r="G924" s="960"/>
      <c r="H924" s="999"/>
      <c r="I924" s="960"/>
      <c r="J924" s="625" t="s">
        <v>157</v>
      </c>
      <c r="K924" s="687" t="s">
        <v>60</v>
      </c>
      <c r="L924" s="625" t="s">
        <v>1003</v>
      </c>
      <c r="M924" s="978"/>
      <c r="N924" s="672">
        <v>295491</v>
      </c>
      <c r="O924" s="672">
        <v>1</v>
      </c>
      <c r="P924" s="673" t="s">
        <v>926</v>
      </c>
      <c r="Q924" s="674">
        <v>9.37</v>
      </c>
      <c r="R924" s="1134">
        <v>55375.013399999996</v>
      </c>
      <c r="S924" s="660">
        <v>27687.506699999998</v>
      </c>
      <c r="T924" s="1135">
        <v>0.5</v>
      </c>
    </row>
    <row r="925" spans="1:20" s="371" customFormat="1" ht="12" customHeight="1" thickTop="1">
      <c r="A925" s="975" t="s">
        <v>1775</v>
      </c>
      <c r="B925" s="968" t="s">
        <v>53</v>
      </c>
      <c r="C925" s="1000" t="s">
        <v>1547</v>
      </c>
      <c r="D925" s="968"/>
      <c r="E925" s="968" t="s">
        <v>1834</v>
      </c>
      <c r="F925" s="968" t="s">
        <v>1835</v>
      </c>
      <c r="G925" s="848" t="s">
        <v>996</v>
      </c>
      <c r="H925" s="962" t="s">
        <v>63</v>
      </c>
      <c r="I925" s="848">
        <v>4</v>
      </c>
      <c r="J925" s="645" t="s">
        <v>158</v>
      </c>
      <c r="K925" s="688" t="s">
        <v>921</v>
      </c>
      <c r="L925" s="645" t="s">
        <v>2089</v>
      </c>
      <c r="M925" s="968" t="s">
        <v>64</v>
      </c>
      <c r="N925" s="647">
        <v>201</v>
      </c>
      <c r="O925" s="647">
        <v>1</v>
      </c>
      <c r="P925" s="648" t="s">
        <v>923</v>
      </c>
      <c r="Q925" s="649">
        <v>9.37</v>
      </c>
      <c r="R925" s="1130">
        <v>1883.37</v>
      </c>
      <c r="S925" s="650">
        <v>1318.359</v>
      </c>
      <c r="T925" s="1131">
        <v>0.7</v>
      </c>
    </row>
    <row r="926" spans="1:20" s="371" customFormat="1" ht="11.25" customHeight="1">
      <c r="A926" s="976"/>
      <c r="B926" s="969"/>
      <c r="C926" s="963"/>
      <c r="D926" s="969"/>
      <c r="E926" s="969"/>
      <c r="F926" s="969"/>
      <c r="G926" s="849"/>
      <c r="H926" s="963"/>
      <c r="I926" s="849"/>
      <c r="J926" s="622" t="s">
        <v>159</v>
      </c>
      <c r="K926" s="689" t="s">
        <v>2187</v>
      </c>
      <c r="L926" s="622" t="s">
        <v>2090</v>
      </c>
      <c r="M926" s="969"/>
      <c r="N926" s="678">
        <v>20100</v>
      </c>
      <c r="O926" s="678">
        <v>1</v>
      </c>
      <c r="P926" s="679" t="s">
        <v>923</v>
      </c>
      <c r="Q926" s="650">
        <v>9.37</v>
      </c>
      <c r="R926" s="1132">
        <v>94168.5</v>
      </c>
      <c r="S926" s="655">
        <v>47084.25</v>
      </c>
      <c r="T926" s="1133">
        <v>0.5</v>
      </c>
    </row>
    <row r="927" spans="1:20" s="371" customFormat="1" ht="22.5">
      <c r="A927" s="976"/>
      <c r="B927" s="969"/>
      <c r="C927" s="963"/>
      <c r="D927" s="969"/>
      <c r="E927" s="969"/>
      <c r="F927" s="969"/>
      <c r="G927" s="849"/>
      <c r="H927" s="963"/>
      <c r="I927" s="849"/>
      <c r="J927" s="622" t="s">
        <v>160</v>
      </c>
      <c r="K927" s="690" t="s">
        <v>65</v>
      </c>
      <c r="L927" s="622" t="s">
        <v>2090</v>
      </c>
      <c r="M927" s="969"/>
      <c r="N927" s="678">
        <v>20100</v>
      </c>
      <c r="O927" s="678">
        <v>1</v>
      </c>
      <c r="P927" s="679" t="s">
        <v>923</v>
      </c>
      <c r="Q927" s="650">
        <v>9.37</v>
      </c>
      <c r="R927" s="1132">
        <v>94168.5</v>
      </c>
      <c r="S927" s="655">
        <v>47084.25</v>
      </c>
      <c r="T927" s="1133">
        <v>0.5</v>
      </c>
    </row>
    <row r="928" spans="1:20" s="371" customFormat="1" ht="22.5">
      <c r="A928" s="976"/>
      <c r="B928" s="969"/>
      <c r="C928" s="963"/>
      <c r="D928" s="969"/>
      <c r="E928" s="969"/>
      <c r="F928" s="969"/>
      <c r="G928" s="849"/>
      <c r="H928" s="963"/>
      <c r="I928" s="849"/>
      <c r="J928" s="622" t="s">
        <v>161</v>
      </c>
      <c r="K928" s="691" t="s">
        <v>66</v>
      </c>
      <c r="L928" s="622" t="s">
        <v>2090</v>
      </c>
      <c r="M928" s="969"/>
      <c r="N928" s="678">
        <v>20100</v>
      </c>
      <c r="O928" s="678">
        <v>1</v>
      </c>
      <c r="P928" s="679" t="s">
        <v>926</v>
      </c>
      <c r="Q928" s="650">
        <v>9.37</v>
      </c>
      <c r="R928" s="1132">
        <v>496168.5</v>
      </c>
      <c r="S928" s="655">
        <v>248084.25</v>
      </c>
      <c r="T928" s="1133">
        <v>0.5</v>
      </c>
    </row>
    <row r="929" spans="1:20" s="371" customFormat="1" ht="12" customHeight="1" thickBot="1">
      <c r="A929" s="981"/>
      <c r="B929" s="978"/>
      <c r="C929" s="977"/>
      <c r="D929" s="978"/>
      <c r="E929" s="978"/>
      <c r="F929" s="978"/>
      <c r="G929" s="960"/>
      <c r="H929" s="977"/>
      <c r="I929" s="960"/>
      <c r="J929" s="625" t="s">
        <v>162</v>
      </c>
      <c r="K929" s="692" t="s">
        <v>60</v>
      </c>
      <c r="L929" s="625" t="s">
        <v>1003</v>
      </c>
      <c r="M929" s="978"/>
      <c r="N929" s="658">
        <v>20100</v>
      </c>
      <c r="O929" s="658">
        <v>1</v>
      </c>
      <c r="P929" s="659" t="s">
        <v>926</v>
      </c>
      <c r="Q929" s="660">
        <v>9.37</v>
      </c>
      <c r="R929" s="1134">
        <v>3766.74</v>
      </c>
      <c r="S929" s="660">
        <v>1883.37</v>
      </c>
      <c r="T929" s="1135">
        <v>0.5</v>
      </c>
    </row>
    <row r="930" spans="1:20" ht="12" customHeight="1" thickTop="1">
      <c r="A930" s="628"/>
      <c r="B930" s="632"/>
      <c r="C930" s="629"/>
      <c r="D930" s="631"/>
      <c r="E930" s="633"/>
      <c r="F930" s="629"/>
      <c r="G930" s="630"/>
      <c r="H930" s="165"/>
      <c r="I930" s="629"/>
      <c r="J930" s="634"/>
      <c r="K930" s="144"/>
      <c r="L930" s="634"/>
      <c r="M930" s="628"/>
      <c r="N930" s="484"/>
      <c r="O930" s="239"/>
      <c r="P930" s="635"/>
      <c r="Q930" s="636"/>
      <c r="R930" s="636"/>
      <c r="S930" s="1138"/>
      <c r="T930" s="239"/>
    </row>
    <row r="931" spans="1:20" ht="12" customHeight="1">
      <c r="A931" s="7"/>
      <c r="B931" s="7"/>
      <c r="C931" s="7"/>
      <c r="D931" s="7"/>
      <c r="E931" s="7"/>
      <c r="F931" s="7"/>
      <c r="M931" s="179"/>
      <c r="N931" s="179"/>
      <c r="O931" s="224"/>
      <c r="P931" s="179"/>
      <c r="Q931" s="179"/>
      <c r="R931" s="1139">
        <v>61830515.18790001</v>
      </c>
      <c r="S931" s="1139">
        <v>25960885.460580003</v>
      </c>
      <c r="T931" s="179"/>
    </row>
    <row r="932" spans="1:20" ht="12" customHeight="1">
      <c r="A932" s="7"/>
      <c r="B932" s="7"/>
      <c r="C932" s="7"/>
      <c r="D932" s="7"/>
      <c r="E932" s="7"/>
      <c r="F932" s="7"/>
      <c r="M932" s="179"/>
      <c r="N932" s="179"/>
      <c r="O932" s="224"/>
      <c r="P932" s="179"/>
      <c r="Q932" s="179"/>
      <c r="R932" s="179"/>
      <c r="S932" s="179"/>
      <c r="T932" s="179"/>
    </row>
    <row r="933" spans="1:20" ht="12" customHeight="1" thickBot="1">
      <c r="A933" s="7"/>
      <c r="B933" s="7"/>
      <c r="C933" s="7"/>
      <c r="D933" s="7"/>
      <c r="E933" s="7"/>
      <c r="F933" s="7"/>
      <c r="M933" s="179"/>
      <c r="N933" s="179"/>
      <c r="O933" s="224"/>
      <c r="P933" s="179"/>
      <c r="Q933" s="179"/>
      <c r="R933" s="179"/>
      <c r="S933" s="179"/>
      <c r="T933" s="179"/>
    </row>
    <row r="934" spans="1:20" ht="12" customHeight="1" thickBot="1">
      <c r="A934" s="7"/>
      <c r="B934" s="7"/>
      <c r="C934" s="7"/>
      <c r="D934" s="7"/>
      <c r="E934" s="7"/>
      <c r="F934" s="7"/>
      <c r="J934" s="966" t="s">
        <v>900</v>
      </c>
      <c r="K934" s="967"/>
      <c r="M934" s="179"/>
      <c r="N934" s="179"/>
      <c r="O934" s="179"/>
      <c r="P934" s="179"/>
      <c r="Q934" s="179"/>
      <c r="R934" s="179"/>
      <c r="S934" s="179"/>
      <c r="T934" s="179"/>
    </row>
    <row r="935" spans="1:20" ht="12" customHeight="1">
      <c r="A935" s="7"/>
      <c r="B935" s="7"/>
      <c r="C935" s="7"/>
      <c r="D935" s="7"/>
      <c r="E935" s="7"/>
      <c r="F935" s="7"/>
      <c r="J935" s="612" t="s">
        <v>901</v>
      </c>
      <c r="K935" s="613" t="s">
        <v>2165</v>
      </c>
      <c r="M935" s="179"/>
      <c r="N935" s="179"/>
      <c r="O935" s="179"/>
      <c r="P935" s="179"/>
      <c r="Q935" s="179"/>
      <c r="R935" s="179"/>
      <c r="S935" s="1140"/>
      <c r="T935" s="179"/>
    </row>
    <row r="936" spans="1:20" ht="12" customHeight="1" thickBot="1">
      <c r="A936" s="7"/>
      <c r="B936" s="7"/>
      <c r="C936" s="7"/>
      <c r="D936" s="7"/>
      <c r="E936" s="7"/>
      <c r="F936" s="7"/>
      <c r="J936" s="614" t="s">
        <v>902</v>
      </c>
      <c r="K936" s="615" t="s">
        <v>903</v>
      </c>
      <c r="M936" s="179"/>
      <c r="N936" s="179"/>
      <c r="O936" s="179"/>
      <c r="P936" s="179"/>
      <c r="Q936" s="179"/>
      <c r="R936" s="179"/>
      <c r="S936" s="179"/>
      <c r="T936" s="179"/>
    </row>
    <row r="937" spans="1:20" ht="12" customHeight="1">
      <c r="A937" s="7"/>
      <c r="B937" s="7"/>
      <c r="C937" s="7"/>
      <c r="D937" s="7"/>
      <c r="E937" s="7"/>
      <c r="F937" s="7"/>
      <c r="M937" s="179"/>
      <c r="N937" s="179"/>
      <c r="O937" s="179"/>
      <c r="P937" s="179"/>
      <c r="Q937" s="179"/>
      <c r="R937" s="179"/>
      <c r="S937" s="179"/>
      <c r="T937" s="179"/>
    </row>
    <row r="938" spans="1:20" ht="12" customHeight="1">
      <c r="A938" s="7"/>
      <c r="B938" s="7"/>
      <c r="C938" s="7"/>
      <c r="D938" s="7"/>
      <c r="E938" s="7"/>
      <c r="F938" s="7"/>
      <c r="M938" s="179"/>
      <c r="N938" s="179"/>
      <c r="O938" s="179"/>
      <c r="P938" s="179"/>
      <c r="Q938" s="179"/>
      <c r="R938" s="179"/>
      <c r="S938" s="313"/>
      <c r="T938" s="179"/>
    </row>
    <row r="939" spans="1:20" ht="12" customHeight="1">
      <c r="A939" s="7"/>
      <c r="B939" s="7"/>
      <c r="C939" s="7"/>
      <c r="D939" s="7"/>
      <c r="E939" s="7"/>
      <c r="F939" s="7"/>
      <c r="M939" s="179"/>
      <c r="N939" s="179"/>
      <c r="O939" s="179"/>
      <c r="P939" s="179"/>
      <c r="Q939" s="179"/>
      <c r="R939" s="179"/>
      <c r="S939" s="179"/>
      <c r="T939" s="179"/>
    </row>
    <row r="940" spans="1:20" ht="12" customHeight="1">
      <c r="A940" s="7"/>
      <c r="B940" s="7"/>
      <c r="C940" s="7"/>
      <c r="D940" s="7"/>
      <c r="E940" s="7"/>
      <c r="F940" s="7"/>
      <c r="M940" s="179"/>
      <c r="N940" s="179"/>
      <c r="O940" s="179"/>
      <c r="P940" s="179"/>
      <c r="Q940" s="179"/>
      <c r="R940" s="179"/>
      <c r="S940" s="313"/>
      <c r="T940" s="179"/>
    </row>
    <row r="941" spans="1:20" ht="12" customHeight="1">
      <c r="A941" s="7"/>
      <c r="B941" s="7"/>
      <c r="C941" s="7"/>
      <c r="D941" s="7"/>
      <c r="E941" s="7"/>
      <c r="F941" s="7"/>
      <c r="M941" s="179"/>
      <c r="N941" s="179"/>
      <c r="O941" s="179"/>
      <c r="P941" s="179"/>
      <c r="Q941" s="179"/>
      <c r="R941" s="179"/>
      <c r="S941" s="179"/>
      <c r="T941" s="179"/>
    </row>
    <row r="942" spans="1:20" ht="12" customHeight="1">
      <c r="A942" s="7"/>
      <c r="B942" s="7"/>
      <c r="C942" s="7"/>
      <c r="D942" s="7"/>
      <c r="E942" s="7"/>
      <c r="F942" s="7"/>
      <c r="M942" s="179"/>
      <c r="N942" s="179"/>
      <c r="O942" s="179"/>
      <c r="P942" s="179"/>
      <c r="Q942" s="179"/>
      <c r="R942" s="179"/>
      <c r="S942" s="179"/>
      <c r="T942" s="179"/>
    </row>
    <row r="943" spans="1:20" ht="12" customHeight="1">
      <c r="A943" s="7"/>
      <c r="B943" s="7"/>
      <c r="C943" s="7"/>
      <c r="D943" s="7"/>
      <c r="E943" s="7"/>
      <c r="F943" s="7"/>
      <c r="M943" s="179"/>
      <c r="N943" s="179"/>
      <c r="O943" s="179"/>
      <c r="P943" s="179"/>
      <c r="Q943" s="179"/>
      <c r="R943" s="179"/>
      <c r="S943" s="179"/>
      <c r="T943" s="179"/>
    </row>
    <row r="944" spans="1:20" ht="12" customHeight="1">
      <c r="A944" s="7"/>
      <c r="B944" s="7"/>
      <c r="C944" s="7"/>
      <c r="D944" s="7"/>
      <c r="E944" s="7"/>
      <c r="F944" s="7"/>
      <c r="M944" s="179"/>
      <c r="N944" s="179"/>
      <c r="O944" s="179"/>
      <c r="P944" s="179"/>
      <c r="Q944" s="179"/>
      <c r="R944" s="179"/>
      <c r="S944" s="179"/>
      <c r="T944" s="179"/>
    </row>
    <row r="945" spans="1:20" ht="12" customHeight="1">
      <c r="A945" s="7"/>
      <c r="B945" s="7"/>
      <c r="C945" s="7"/>
      <c r="D945" s="7"/>
      <c r="E945" s="7"/>
      <c r="F945" s="7"/>
      <c r="M945" s="179"/>
      <c r="N945" s="179"/>
      <c r="O945" s="179"/>
      <c r="P945" s="179"/>
      <c r="Q945" s="179"/>
      <c r="R945" s="179"/>
      <c r="S945" s="179"/>
      <c r="T945" s="179"/>
    </row>
    <row r="946" spans="1:20" ht="12" customHeight="1">
      <c r="A946" s="7"/>
      <c r="B946" s="7"/>
      <c r="C946" s="7"/>
      <c r="D946" s="7"/>
      <c r="E946" s="7"/>
      <c r="F946" s="7"/>
      <c r="M946" s="179"/>
      <c r="N946" s="179"/>
      <c r="O946" s="179"/>
      <c r="P946" s="179"/>
      <c r="Q946" s="179"/>
      <c r="R946" s="179"/>
      <c r="S946" s="179"/>
      <c r="T946" s="179"/>
    </row>
    <row r="947" spans="1:20" ht="12" customHeight="1">
      <c r="A947" s="7"/>
      <c r="B947" s="7"/>
      <c r="C947" s="7"/>
      <c r="D947" s="7"/>
      <c r="E947" s="7"/>
      <c r="F947" s="7"/>
      <c r="M947" s="179"/>
      <c r="N947" s="179"/>
      <c r="O947" s="179"/>
      <c r="P947" s="179"/>
      <c r="Q947" s="179"/>
      <c r="R947" s="179"/>
      <c r="S947" s="179"/>
      <c r="T947" s="179"/>
    </row>
  </sheetData>
  <sheetProtection/>
  <mergeCells count="1878">
    <mergeCell ref="R22:R23"/>
    <mergeCell ref="S22:S23"/>
    <mergeCell ref="T22:T23"/>
    <mergeCell ref="M925:M929"/>
    <mergeCell ref="A925:A929"/>
    <mergeCell ref="B925:B929"/>
    <mergeCell ref="C925:C929"/>
    <mergeCell ref="D925:D929"/>
    <mergeCell ref="E925:E929"/>
    <mergeCell ref="F925:F929"/>
    <mergeCell ref="F921:F924"/>
    <mergeCell ref="G921:G924"/>
    <mergeCell ref="H921:H924"/>
    <mergeCell ref="G925:G929"/>
    <mergeCell ref="H925:H929"/>
    <mergeCell ref="M921:M924"/>
    <mergeCell ref="G917:G920"/>
    <mergeCell ref="H917:H920"/>
    <mergeCell ref="I917:I920"/>
    <mergeCell ref="M917:M920"/>
    <mergeCell ref="I921:I924"/>
    <mergeCell ref="E921:E924"/>
    <mergeCell ref="A917:A920"/>
    <mergeCell ref="B917:B920"/>
    <mergeCell ref="C917:C920"/>
    <mergeCell ref="D917:D920"/>
    <mergeCell ref="E917:E920"/>
    <mergeCell ref="A921:A924"/>
    <mergeCell ref="B921:B924"/>
    <mergeCell ref="C921:C924"/>
    <mergeCell ref="D921:D924"/>
    <mergeCell ref="F917:F920"/>
    <mergeCell ref="F913:F916"/>
    <mergeCell ref="G913:G916"/>
    <mergeCell ref="H913:H916"/>
    <mergeCell ref="M913:M916"/>
    <mergeCell ref="G906:G912"/>
    <mergeCell ref="H906:H912"/>
    <mergeCell ref="I906:I912"/>
    <mergeCell ref="M906:M912"/>
    <mergeCell ref="I913:I916"/>
    <mergeCell ref="E913:E916"/>
    <mergeCell ref="A906:A912"/>
    <mergeCell ref="B906:B912"/>
    <mergeCell ref="C906:C912"/>
    <mergeCell ref="D906:D912"/>
    <mergeCell ref="E906:E912"/>
    <mergeCell ref="A913:A916"/>
    <mergeCell ref="B913:B916"/>
    <mergeCell ref="C913:C916"/>
    <mergeCell ref="D913:D916"/>
    <mergeCell ref="F906:F912"/>
    <mergeCell ref="F901:F905"/>
    <mergeCell ref="G901:G905"/>
    <mergeCell ref="H901:H905"/>
    <mergeCell ref="M901:M905"/>
    <mergeCell ref="G894:G900"/>
    <mergeCell ref="H894:H900"/>
    <mergeCell ref="I894:I900"/>
    <mergeCell ref="M894:M900"/>
    <mergeCell ref="I901:I905"/>
    <mergeCell ref="E901:E905"/>
    <mergeCell ref="A894:A900"/>
    <mergeCell ref="B894:B900"/>
    <mergeCell ref="C894:C900"/>
    <mergeCell ref="D894:D900"/>
    <mergeCell ref="E894:E900"/>
    <mergeCell ref="A901:A905"/>
    <mergeCell ref="B901:B905"/>
    <mergeCell ref="C901:C905"/>
    <mergeCell ref="D901:D905"/>
    <mergeCell ref="F894:F900"/>
    <mergeCell ref="F886:F893"/>
    <mergeCell ref="G886:G893"/>
    <mergeCell ref="H886:H893"/>
    <mergeCell ref="M886:M893"/>
    <mergeCell ref="G881:G885"/>
    <mergeCell ref="H881:H885"/>
    <mergeCell ref="I881:I885"/>
    <mergeCell ref="M881:M885"/>
    <mergeCell ref="I886:I893"/>
    <mergeCell ref="E886:E893"/>
    <mergeCell ref="A881:A885"/>
    <mergeCell ref="B881:B885"/>
    <mergeCell ref="C881:C885"/>
    <mergeCell ref="D881:D885"/>
    <mergeCell ref="E881:E885"/>
    <mergeCell ref="A886:A893"/>
    <mergeCell ref="B886:B893"/>
    <mergeCell ref="C886:C893"/>
    <mergeCell ref="D886:D893"/>
    <mergeCell ref="F881:F885"/>
    <mergeCell ref="F873:F880"/>
    <mergeCell ref="G873:G880"/>
    <mergeCell ref="H873:H880"/>
    <mergeCell ref="M873:M880"/>
    <mergeCell ref="G868:G872"/>
    <mergeCell ref="H868:H872"/>
    <mergeCell ref="I868:I872"/>
    <mergeCell ref="M868:M872"/>
    <mergeCell ref="I873:I880"/>
    <mergeCell ref="E873:E880"/>
    <mergeCell ref="A868:A872"/>
    <mergeCell ref="B868:B872"/>
    <mergeCell ref="C868:C872"/>
    <mergeCell ref="D868:D872"/>
    <mergeCell ref="E868:E872"/>
    <mergeCell ref="A873:A880"/>
    <mergeCell ref="B873:B880"/>
    <mergeCell ref="C873:C880"/>
    <mergeCell ref="D873:D880"/>
    <mergeCell ref="F868:F872"/>
    <mergeCell ref="F865:F867"/>
    <mergeCell ref="G865:G867"/>
    <mergeCell ref="H865:H867"/>
    <mergeCell ref="M865:M867"/>
    <mergeCell ref="G860:G864"/>
    <mergeCell ref="H860:H864"/>
    <mergeCell ref="I860:I864"/>
    <mergeCell ref="M860:M864"/>
    <mergeCell ref="I865:I867"/>
    <mergeCell ref="E865:E867"/>
    <mergeCell ref="A860:A864"/>
    <mergeCell ref="B860:B864"/>
    <mergeCell ref="C860:C864"/>
    <mergeCell ref="D860:D864"/>
    <mergeCell ref="E860:E864"/>
    <mergeCell ref="A865:A867"/>
    <mergeCell ref="B865:B867"/>
    <mergeCell ref="C865:C867"/>
    <mergeCell ref="D865:D867"/>
    <mergeCell ref="F860:F864"/>
    <mergeCell ref="F852:F859"/>
    <mergeCell ref="G852:G859"/>
    <mergeCell ref="H852:H859"/>
    <mergeCell ref="M852:M859"/>
    <mergeCell ref="G848:G851"/>
    <mergeCell ref="H848:H851"/>
    <mergeCell ref="I848:I851"/>
    <mergeCell ref="M848:M851"/>
    <mergeCell ref="I852:I859"/>
    <mergeCell ref="E852:E859"/>
    <mergeCell ref="A848:A851"/>
    <mergeCell ref="B848:B851"/>
    <mergeCell ref="C848:C851"/>
    <mergeCell ref="D848:D851"/>
    <mergeCell ref="E848:E851"/>
    <mergeCell ref="A852:A859"/>
    <mergeCell ref="B852:B859"/>
    <mergeCell ref="C852:C859"/>
    <mergeCell ref="D852:D859"/>
    <mergeCell ref="F848:F851"/>
    <mergeCell ref="F842:F847"/>
    <mergeCell ref="G842:G847"/>
    <mergeCell ref="H842:H847"/>
    <mergeCell ref="M842:M847"/>
    <mergeCell ref="G838:G841"/>
    <mergeCell ref="H838:H841"/>
    <mergeCell ref="I838:I841"/>
    <mergeCell ref="M838:M841"/>
    <mergeCell ref="I842:I847"/>
    <mergeCell ref="E842:E847"/>
    <mergeCell ref="A838:A841"/>
    <mergeCell ref="B838:B841"/>
    <mergeCell ref="C838:C841"/>
    <mergeCell ref="D838:D841"/>
    <mergeCell ref="E838:E841"/>
    <mergeCell ref="A842:A847"/>
    <mergeCell ref="B842:B847"/>
    <mergeCell ref="C842:C847"/>
    <mergeCell ref="D842:D847"/>
    <mergeCell ref="F838:F841"/>
    <mergeCell ref="F835:F837"/>
    <mergeCell ref="G835:G837"/>
    <mergeCell ref="H835:H837"/>
    <mergeCell ref="M835:M837"/>
    <mergeCell ref="G832:G834"/>
    <mergeCell ref="H832:H834"/>
    <mergeCell ref="I832:I834"/>
    <mergeCell ref="M832:M834"/>
    <mergeCell ref="I835:I837"/>
    <mergeCell ref="E835:E837"/>
    <mergeCell ref="A832:A834"/>
    <mergeCell ref="B832:B834"/>
    <mergeCell ref="C832:C834"/>
    <mergeCell ref="D832:D834"/>
    <mergeCell ref="E832:E834"/>
    <mergeCell ref="A835:A837"/>
    <mergeCell ref="B835:B837"/>
    <mergeCell ref="C835:C837"/>
    <mergeCell ref="D835:D837"/>
    <mergeCell ref="J934:K934"/>
    <mergeCell ref="G790:G793"/>
    <mergeCell ref="G794:G798"/>
    <mergeCell ref="G799:G802"/>
    <mergeCell ref="G803:G808"/>
    <mergeCell ref="G809:G813"/>
    <mergeCell ref="I925:I929"/>
    <mergeCell ref="H794:H798"/>
    <mergeCell ref="H799:H802"/>
    <mergeCell ref="I794:I798"/>
    <mergeCell ref="F832:F834"/>
    <mergeCell ref="G817:G820"/>
    <mergeCell ref="G821:G829"/>
    <mergeCell ref="G830:G831"/>
    <mergeCell ref="G773:G776"/>
    <mergeCell ref="G777:G780"/>
    <mergeCell ref="G781:G784"/>
    <mergeCell ref="G785:G789"/>
    <mergeCell ref="G712:G715"/>
    <mergeCell ref="G716:G720"/>
    <mergeCell ref="G764:G768"/>
    <mergeCell ref="G769:G772"/>
    <mergeCell ref="G562:G566"/>
    <mergeCell ref="G567:G568"/>
    <mergeCell ref="G569:G572"/>
    <mergeCell ref="G581:G589"/>
    <mergeCell ref="G520:G525"/>
    <mergeCell ref="G526:G531"/>
    <mergeCell ref="G543:G546"/>
    <mergeCell ref="G551:G556"/>
    <mergeCell ref="G432:G434"/>
    <mergeCell ref="G435:G437"/>
    <mergeCell ref="G438:G444"/>
    <mergeCell ref="G445:G449"/>
    <mergeCell ref="G272:G273"/>
    <mergeCell ref="G406:G410"/>
    <mergeCell ref="G411:G418"/>
    <mergeCell ref="G419:G425"/>
    <mergeCell ref="G202:G205"/>
    <mergeCell ref="G206:G211"/>
    <mergeCell ref="G212:G218"/>
    <mergeCell ref="G253:G258"/>
    <mergeCell ref="G179:G185"/>
    <mergeCell ref="G186:G190"/>
    <mergeCell ref="G191:G196"/>
    <mergeCell ref="G197:G201"/>
    <mergeCell ref="G156:G159"/>
    <mergeCell ref="G160:G163"/>
    <mergeCell ref="G164:G168"/>
    <mergeCell ref="G174:G178"/>
    <mergeCell ref="I760:I763"/>
    <mergeCell ref="M760:M763"/>
    <mergeCell ref="H50:H54"/>
    <mergeCell ref="I50:I54"/>
    <mergeCell ref="M50:M54"/>
    <mergeCell ref="M502:M506"/>
    <mergeCell ref="M726:M730"/>
    <mergeCell ref="I716:I720"/>
    <mergeCell ref="I712:I715"/>
    <mergeCell ref="I706:I711"/>
    <mergeCell ref="E760:E763"/>
    <mergeCell ref="F760:F763"/>
    <mergeCell ref="G760:G763"/>
    <mergeCell ref="H760:H763"/>
    <mergeCell ref="G496:G501"/>
    <mergeCell ref="G502:G506"/>
    <mergeCell ref="M790:M793"/>
    <mergeCell ref="M712:M715"/>
    <mergeCell ref="M654:M658"/>
    <mergeCell ref="M700:M705"/>
    <mergeCell ref="M731:M736"/>
    <mergeCell ref="M721:M725"/>
    <mergeCell ref="M671:M674"/>
    <mergeCell ref="M675:M679"/>
    <mergeCell ref="A615:A618"/>
    <mergeCell ref="M737:M742"/>
    <mergeCell ref="M746:M749"/>
    <mergeCell ref="E615:E618"/>
    <mergeCell ref="M615:M618"/>
    <mergeCell ref="M640:M644"/>
    <mergeCell ref="M645:M648"/>
    <mergeCell ref="M665:M670"/>
    <mergeCell ref="M716:M720"/>
    <mergeCell ref="G654:G658"/>
    <mergeCell ref="E149:E150"/>
    <mergeCell ref="D149:D150"/>
    <mergeCell ref="C149:C150"/>
    <mergeCell ref="G149:G150"/>
    <mergeCell ref="E716:E720"/>
    <mergeCell ref="F615:F618"/>
    <mergeCell ref="H716:H720"/>
    <mergeCell ref="H712:H715"/>
    <mergeCell ref="H706:H711"/>
    <mergeCell ref="F716:F720"/>
    <mergeCell ref="H690:H695"/>
    <mergeCell ref="G615:G618"/>
    <mergeCell ref="G619:G623"/>
    <mergeCell ref="G624:G628"/>
    <mergeCell ref="A716:A720"/>
    <mergeCell ref="B716:B720"/>
    <mergeCell ref="C716:C720"/>
    <mergeCell ref="D716:D720"/>
    <mergeCell ref="M706:M711"/>
    <mergeCell ref="D706:D711"/>
    <mergeCell ref="E706:E711"/>
    <mergeCell ref="F706:F711"/>
    <mergeCell ref="G706:G711"/>
    <mergeCell ref="D696:D699"/>
    <mergeCell ref="E696:E699"/>
    <mergeCell ref="A712:A715"/>
    <mergeCell ref="B712:B715"/>
    <mergeCell ref="C712:C715"/>
    <mergeCell ref="D712:D715"/>
    <mergeCell ref="A696:A699"/>
    <mergeCell ref="B696:B699"/>
    <mergeCell ref="C696:C699"/>
    <mergeCell ref="A706:A711"/>
    <mergeCell ref="B706:B711"/>
    <mergeCell ref="C706:C711"/>
    <mergeCell ref="F696:F699"/>
    <mergeCell ref="F700:F705"/>
    <mergeCell ref="E712:E715"/>
    <mergeCell ref="F712:F715"/>
    <mergeCell ref="H700:H705"/>
    <mergeCell ref="I700:I705"/>
    <mergeCell ref="A700:A705"/>
    <mergeCell ref="B700:B705"/>
    <mergeCell ref="C700:C705"/>
    <mergeCell ref="D700:D705"/>
    <mergeCell ref="E700:E705"/>
    <mergeCell ref="G700:G705"/>
    <mergeCell ref="H696:H699"/>
    <mergeCell ref="I696:I699"/>
    <mergeCell ref="G696:G699"/>
    <mergeCell ref="M680:M684"/>
    <mergeCell ref="M685:M689"/>
    <mergeCell ref="I685:I689"/>
    <mergeCell ref="I680:I684"/>
    <mergeCell ref="M696:M699"/>
    <mergeCell ref="G690:G695"/>
    <mergeCell ref="E690:E695"/>
    <mergeCell ref="F690:F695"/>
    <mergeCell ref="I690:I695"/>
    <mergeCell ref="M690:M695"/>
    <mergeCell ref="A690:A695"/>
    <mergeCell ref="B690:B695"/>
    <mergeCell ref="C690:C695"/>
    <mergeCell ref="D690:D695"/>
    <mergeCell ref="E685:E689"/>
    <mergeCell ref="F685:F689"/>
    <mergeCell ref="H685:H689"/>
    <mergeCell ref="A685:A689"/>
    <mergeCell ref="B685:B689"/>
    <mergeCell ref="C685:C689"/>
    <mergeCell ref="D685:D689"/>
    <mergeCell ref="G685:G689"/>
    <mergeCell ref="E680:E684"/>
    <mergeCell ref="F680:F684"/>
    <mergeCell ref="A675:A679"/>
    <mergeCell ref="B675:B679"/>
    <mergeCell ref="C675:C679"/>
    <mergeCell ref="A680:A684"/>
    <mergeCell ref="B680:B684"/>
    <mergeCell ref="C680:C684"/>
    <mergeCell ref="D680:D684"/>
    <mergeCell ref="H671:H674"/>
    <mergeCell ref="F671:F674"/>
    <mergeCell ref="H680:H684"/>
    <mergeCell ref="G671:G674"/>
    <mergeCell ref="G675:G679"/>
    <mergeCell ref="G680:G684"/>
    <mergeCell ref="H675:H679"/>
    <mergeCell ref="B615:B618"/>
    <mergeCell ref="C615:C618"/>
    <mergeCell ref="D615:D618"/>
    <mergeCell ref="E665:E670"/>
    <mergeCell ref="B654:B658"/>
    <mergeCell ref="D654:D658"/>
    <mergeCell ref="E654:E658"/>
    <mergeCell ref="E659:E664"/>
    <mergeCell ref="D659:D664"/>
    <mergeCell ref="E640:E644"/>
    <mergeCell ref="I654:I658"/>
    <mergeCell ref="H640:H644"/>
    <mergeCell ref="I645:I648"/>
    <mergeCell ref="I640:I644"/>
    <mergeCell ref="I649:I653"/>
    <mergeCell ref="I675:I679"/>
    <mergeCell ref="I671:I674"/>
    <mergeCell ref="A671:A674"/>
    <mergeCell ref="B671:B674"/>
    <mergeCell ref="C671:C674"/>
    <mergeCell ref="D671:D674"/>
    <mergeCell ref="E671:E674"/>
    <mergeCell ref="D675:D679"/>
    <mergeCell ref="E675:E679"/>
    <mergeCell ref="F675:F679"/>
    <mergeCell ref="M659:M664"/>
    <mergeCell ref="I659:I664"/>
    <mergeCell ref="F659:F664"/>
    <mergeCell ref="F665:F670"/>
    <mergeCell ref="H665:H670"/>
    <mergeCell ref="I665:I670"/>
    <mergeCell ref="G659:G664"/>
    <mergeCell ref="G665:G670"/>
    <mergeCell ref="A665:A670"/>
    <mergeCell ref="B665:B670"/>
    <mergeCell ref="C665:C670"/>
    <mergeCell ref="D665:D670"/>
    <mergeCell ref="A649:A653"/>
    <mergeCell ref="B649:B653"/>
    <mergeCell ref="H659:H664"/>
    <mergeCell ref="H654:H658"/>
    <mergeCell ref="A659:A664"/>
    <mergeCell ref="B659:B664"/>
    <mergeCell ref="C659:C664"/>
    <mergeCell ref="A654:A658"/>
    <mergeCell ref="F654:F658"/>
    <mergeCell ref="G649:G653"/>
    <mergeCell ref="M649:M653"/>
    <mergeCell ref="E649:E653"/>
    <mergeCell ref="F649:F653"/>
    <mergeCell ref="H649:H653"/>
    <mergeCell ref="A645:A648"/>
    <mergeCell ref="B645:B648"/>
    <mergeCell ref="C645:C648"/>
    <mergeCell ref="D645:D648"/>
    <mergeCell ref="F640:F644"/>
    <mergeCell ref="C654:C658"/>
    <mergeCell ref="H645:H648"/>
    <mergeCell ref="E645:E648"/>
    <mergeCell ref="F645:F648"/>
    <mergeCell ref="C649:C653"/>
    <mergeCell ref="D649:D653"/>
    <mergeCell ref="G640:G644"/>
    <mergeCell ref="G645:G648"/>
    <mergeCell ref="A640:A644"/>
    <mergeCell ref="B640:B644"/>
    <mergeCell ref="C640:C644"/>
    <mergeCell ref="D640:D644"/>
    <mergeCell ref="A637:A639"/>
    <mergeCell ref="B637:B639"/>
    <mergeCell ref="C637:C639"/>
    <mergeCell ref="D637:D639"/>
    <mergeCell ref="M637:M639"/>
    <mergeCell ref="E637:E639"/>
    <mergeCell ref="F637:F639"/>
    <mergeCell ref="H637:H639"/>
    <mergeCell ref="I637:I639"/>
    <mergeCell ref="G637:G639"/>
    <mergeCell ref="E633:E636"/>
    <mergeCell ref="F633:F636"/>
    <mergeCell ref="I633:I636"/>
    <mergeCell ref="M633:M636"/>
    <mergeCell ref="H633:H636"/>
    <mergeCell ref="G633:G636"/>
    <mergeCell ref="A633:A636"/>
    <mergeCell ref="B633:B636"/>
    <mergeCell ref="C633:C636"/>
    <mergeCell ref="D633:D636"/>
    <mergeCell ref="A629:A632"/>
    <mergeCell ref="B629:B632"/>
    <mergeCell ref="C629:C632"/>
    <mergeCell ref="D629:D632"/>
    <mergeCell ref="M629:M632"/>
    <mergeCell ref="E629:E632"/>
    <mergeCell ref="F629:F632"/>
    <mergeCell ref="H629:H632"/>
    <mergeCell ref="I629:I632"/>
    <mergeCell ref="G629:G632"/>
    <mergeCell ref="E624:E628"/>
    <mergeCell ref="F624:F628"/>
    <mergeCell ref="I624:I628"/>
    <mergeCell ref="M624:M628"/>
    <mergeCell ref="H624:H628"/>
    <mergeCell ref="A624:A628"/>
    <mergeCell ref="B624:B628"/>
    <mergeCell ref="C624:C628"/>
    <mergeCell ref="D624:D628"/>
    <mergeCell ref="A619:A623"/>
    <mergeCell ref="B619:B623"/>
    <mergeCell ref="C619:C623"/>
    <mergeCell ref="D619:D623"/>
    <mergeCell ref="M619:M623"/>
    <mergeCell ref="A29:A37"/>
    <mergeCell ref="B29:B37"/>
    <mergeCell ref="C29:C37"/>
    <mergeCell ref="D29:D37"/>
    <mergeCell ref="E29:E37"/>
    <mergeCell ref="F29:F37"/>
    <mergeCell ref="F619:F623"/>
    <mergeCell ref="E619:E623"/>
    <mergeCell ref="H619:H623"/>
    <mergeCell ref="E609:E614"/>
    <mergeCell ref="F609:F614"/>
    <mergeCell ref="H609:H614"/>
    <mergeCell ref="I619:I623"/>
    <mergeCell ref="I615:I618"/>
    <mergeCell ref="H615:H618"/>
    <mergeCell ref="A609:A614"/>
    <mergeCell ref="B609:B614"/>
    <mergeCell ref="C609:C614"/>
    <mergeCell ref="D609:D614"/>
    <mergeCell ref="G609:G614"/>
    <mergeCell ref="I609:I614"/>
    <mergeCell ref="M609:M614"/>
    <mergeCell ref="I604:I608"/>
    <mergeCell ref="M604:M608"/>
    <mergeCell ref="E604:E608"/>
    <mergeCell ref="A598:A603"/>
    <mergeCell ref="B598:B603"/>
    <mergeCell ref="C598:C603"/>
    <mergeCell ref="D598:D603"/>
    <mergeCell ref="E598:E603"/>
    <mergeCell ref="A604:A608"/>
    <mergeCell ref="B604:B608"/>
    <mergeCell ref="C604:C608"/>
    <mergeCell ref="D604:D608"/>
    <mergeCell ref="I598:I603"/>
    <mergeCell ref="H604:H608"/>
    <mergeCell ref="F604:F608"/>
    <mergeCell ref="M598:M603"/>
    <mergeCell ref="F598:F603"/>
    <mergeCell ref="H598:H603"/>
    <mergeCell ref="G598:G603"/>
    <mergeCell ref="G604:G608"/>
    <mergeCell ref="E594:E597"/>
    <mergeCell ref="F594:F597"/>
    <mergeCell ref="I594:I597"/>
    <mergeCell ref="M594:M597"/>
    <mergeCell ref="H594:H597"/>
    <mergeCell ref="G594:G597"/>
    <mergeCell ref="A594:A597"/>
    <mergeCell ref="B594:B597"/>
    <mergeCell ref="C594:C597"/>
    <mergeCell ref="D594:D597"/>
    <mergeCell ref="A590:A593"/>
    <mergeCell ref="B590:B593"/>
    <mergeCell ref="C590:C593"/>
    <mergeCell ref="D590:D593"/>
    <mergeCell ref="M581:M589"/>
    <mergeCell ref="M590:M593"/>
    <mergeCell ref="E590:E593"/>
    <mergeCell ref="F590:F593"/>
    <mergeCell ref="H590:H593"/>
    <mergeCell ref="G590:G593"/>
    <mergeCell ref="E581:E589"/>
    <mergeCell ref="F581:F589"/>
    <mergeCell ref="H581:H589"/>
    <mergeCell ref="I590:I593"/>
    <mergeCell ref="I581:I589"/>
    <mergeCell ref="A581:A589"/>
    <mergeCell ref="B581:B589"/>
    <mergeCell ref="C581:C589"/>
    <mergeCell ref="D581:D589"/>
    <mergeCell ref="I577:I580"/>
    <mergeCell ref="M577:M580"/>
    <mergeCell ref="G577:G580"/>
    <mergeCell ref="E577:E580"/>
    <mergeCell ref="F577:F580"/>
    <mergeCell ref="A577:A580"/>
    <mergeCell ref="B577:B580"/>
    <mergeCell ref="C577:C580"/>
    <mergeCell ref="D577:D580"/>
    <mergeCell ref="E573:E576"/>
    <mergeCell ref="F573:F576"/>
    <mergeCell ref="H577:H580"/>
    <mergeCell ref="F569:F572"/>
    <mergeCell ref="E569:E572"/>
    <mergeCell ref="H569:H572"/>
    <mergeCell ref="G573:G576"/>
    <mergeCell ref="H573:H576"/>
    <mergeCell ref="A573:A576"/>
    <mergeCell ref="B573:B576"/>
    <mergeCell ref="C573:C576"/>
    <mergeCell ref="D573:D576"/>
    <mergeCell ref="I573:I576"/>
    <mergeCell ref="M573:M576"/>
    <mergeCell ref="I569:I572"/>
    <mergeCell ref="I567:I568"/>
    <mergeCell ref="M567:M568"/>
    <mergeCell ref="M569:M572"/>
    <mergeCell ref="M507:M509"/>
    <mergeCell ref="M551:M556"/>
    <mergeCell ref="F502:F506"/>
    <mergeCell ref="G538:G542"/>
    <mergeCell ref="I510:I514"/>
    <mergeCell ref="H502:H506"/>
    <mergeCell ref="I515:I519"/>
    <mergeCell ref="M515:M519"/>
    <mergeCell ref="I520:I525"/>
    <mergeCell ref="M520:M525"/>
    <mergeCell ref="H567:H568"/>
    <mergeCell ref="G507:G509"/>
    <mergeCell ref="G510:G514"/>
    <mergeCell ref="G532:G537"/>
    <mergeCell ref="G515:G519"/>
    <mergeCell ref="H520:H525"/>
    <mergeCell ref="H515:H519"/>
    <mergeCell ref="G547:G550"/>
    <mergeCell ref="H562:H566"/>
    <mergeCell ref="H547:H550"/>
    <mergeCell ref="E567:E568"/>
    <mergeCell ref="F567:F568"/>
    <mergeCell ref="E502:E506"/>
    <mergeCell ref="B569:B572"/>
    <mergeCell ref="C569:C572"/>
    <mergeCell ref="D569:D572"/>
    <mergeCell ref="E507:E509"/>
    <mergeCell ref="F507:F509"/>
    <mergeCell ref="B502:B506"/>
    <mergeCell ref="D502:D506"/>
    <mergeCell ref="A567:A568"/>
    <mergeCell ref="B567:B568"/>
    <mergeCell ref="C567:C568"/>
    <mergeCell ref="D567:D568"/>
    <mergeCell ref="A502:A506"/>
    <mergeCell ref="H496:H501"/>
    <mergeCell ref="I496:I501"/>
    <mergeCell ref="A507:A509"/>
    <mergeCell ref="B507:B509"/>
    <mergeCell ref="C507:C509"/>
    <mergeCell ref="D507:D509"/>
    <mergeCell ref="I502:I506"/>
    <mergeCell ref="H507:H509"/>
    <mergeCell ref="I507:I509"/>
    <mergeCell ref="E496:E501"/>
    <mergeCell ref="F496:F501"/>
    <mergeCell ref="G491:G495"/>
    <mergeCell ref="A486:A490"/>
    <mergeCell ref="G486:G490"/>
    <mergeCell ref="A496:A501"/>
    <mergeCell ref="B496:B501"/>
    <mergeCell ref="C496:C501"/>
    <mergeCell ref="D496:D501"/>
    <mergeCell ref="F486:F490"/>
    <mergeCell ref="I476:I480"/>
    <mergeCell ref="H481:H485"/>
    <mergeCell ref="I481:I485"/>
    <mergeCell ref="G476:G480"/>
    <mergeCell ref="G481:G485"/>
    <mergeCell ref="B486:B490"/>
    <mergeCell ref="C486:C490"/>
    <mergeCell ref="D486:D490"/>
    <mergeCell ref="E486:E490"/>
    <mergeCell ref="F476:F480"/>
    <mergeCell ref="H476:H480"/>
    <mergeCell ref="A481:A485"/>
    <mergeCell ref="B481:B485"/>
    <mergeCell ref="C481:C485"/>
    <mergeCell ref="D481:D485"/>
    <mergeCell ref="E481:E485"/>
    <mergeCell ref="F481:F485"/>
    <mergeCell ref="A476:A480"/>
    <mergeCell ref="B476:B480"/>
    <mergeCell ref="C476:C480"/>
    <mergeCell ref="D476:D480"/>
    <mergeCell ref="E470:E475"/>
    <mergeCell ref="E476:E480"/>
    <mergeCell ref="F470:F475"/>
    <mergeCell ref="H470:H475"/>
    <mergeCell ref="I470:I475"/>
    <mergeCell ref="G470:G475"/>
    <mergeCell ref="A470:A475"/>
    <mergeCell ref="B470:B475"/>
    <mergeCell ref="C470:C475"/>
    <mergeCell ref="D470:D475"/>
    <mergeCell ref="E462:E469"/>
    <mergeCell ref="F462:F469"/>
    <mergeCell ref="H462:H469"/>
    <mergeCell ref="I462:I469"/>
    <mergeCell ref="G462:G469"/>
    <mergeCell ref="A462:A469"/>
    <mergeCell ref="B462:B469"/>
    <mergeCell ref="C462:C469"/>
    <mergeCell ref="D462:D469"/>
    <mergeCell ref="A457:A461"/>
    <mergeCell ref="B457:B461"/>
    <mergeCell ref="C457:C461"/>
    <mergeCell ref="D457:D461"/>
    <mergeCell ref="E450:E456"/>
    <mergeCell ref="F450:F456"/>
    <mergeCell ref="H457:H461"/>
    <mergeCell ref="I457:I461"/>
    <mergeCell ref="H450:H456"/>
    <mergeCell ref="I450:I456"/>
    <mergeCell ref="E457:E461"/>
    <mergeCell ref="F457:F461"/>
    <mergeCell ref="G450:G456"/>
    <mergeCell ref="G457:G461"/>
    <mergeCell ref="A450:A456"/>
    <mergeCell ref="B450:B456"/>
    <mergeCell ref="C450:C456"/>
    <mergeCell ref="D450:D456"/>
    <mergeCell ref="H438:H444"/>
    <mergeCell ref="I438:I444"/>
    <mergeCell ref="M438:M444"/>
    <mergeCell ref="M445:M449"/>
    <mergeCell ref="H445:H449"/>
    <mergeCell ref="I445:I449"/>
    <mergeCell ref="F445:F449"/>
    <mergeCell ref="C438:C444"/>
    <mergeCell ref="D438:D444"/>
    <mergeCell ref="A435:A437"/>
    <mergeCell ref="B435:B437"/>
    <mergeCell ref="A445:A449"/>
    <mergeCell ref="A438:A444"/>
    <mergeCell ref="B438:B444"/>
    <mergeCell ref="B445:B449"/>
    <mergeCell ref="C445:C449"/>
    <mergeCell ref="D445:D449"/>
    <mergeCell ref="E445:E449"/>
    <mergeCell ref="E438:E444"/>
    <mergeCell ref="F438:F444"/>
    <mergeCell ref="C426:C431"/>
    <mergeCell ref="F432:F434"/>
    <mergeCell ref="C435:C437"/>
    <mergeCell ref="D435:D437"/>
    <mergeCell ref="E435:E437"/>
    <mergeCell ref="F435:F437"/>
    <mergeCell ref="E354:E359"/>
    <mergeCell ref="I435:I437"/>
    <mergeCell ref="H435:H437"/>
    <mergeCell ref="H432:H434"/>
    <mergeCell ref="I426:I431"/>
    <mergeCell ref="H426:H431"/>
    <mergeCell ref="I432:I434"/>
    <mergeCell ref="I419:I425"/>
    <mergeCell ref="F419:F425"/>
    <mergeCell ref="F354:F359"/>
    <mergeCell ref="G350:G353"/>
    <mergeCell ref="G354:G359"/>
    <mergeCell ref="G360:G365"/>
    <mergeCell ref="G366:G369"/>
    <mergeCell ref="I343:I349"/>
    <mergeCell ref="H343:H349"/>
    <mergeCell ref="I404:I405"/>
    <mergeCell ref="I400:I403"/>
    <mergeCell ref="A339:A342"/>
    <mergeCell ref="B339:B342"/>
    <mergeCell ref="C339:C342"/>
    <mergeCell ref="G343:G349"/>
    <mergeCell ref="F343:F349"/>
    <mergeCell ref="A343:A349"/>
    <mergeCell ref="B343:B349"/>
    <mergeCell ref="C343:C349"/>
    <mergeCell ref="D343:D349"/>
    <mergeCell ref="E343:E349"/>
    <mergeCell ref="D339:D342"/>
    <mergeCell ref="H339:H342"/>
    <mergeCell ref="I339:I342"/>
    <mergeCell ref="F339:F342"/>
    <mergeCell ref="G339:G342"/>
    <mergeCell ref="E339:E342"/>
    <mergeCell ref="G328:G331"/>
    <mergeCell ref="G332:G334"/>
    <mergeCell ref="G335:G338"/>
    <mergeCell ref="H335:H338"/>
    <mergeCell ref="E335:E338"/>
    <mergeCell ref="A332:A334"/>
    <mergeCell ref="B332:B334"/>
    <mergeCell ref="I335:I338"/>
    <mergeCell ref="H332:H334"/>
    <mergeCell ref="I332:I334"/>
    <mergeCell ref="F335:F338"/>
    <mergeCell ref="A335:A338"/>
    <mergeCell ref="B335:B338"/>
    <mergeCell ref="C335:C338"/>
    <mergeCell ref="D335:D338"/>
    <mergeCell ref="C332:C334"/>
    <mergeCell ref="D332:D334"/>
    <mergeCell ref="E328:E331"/>
    <mergeCell ref="F328:F331"/>
    <mergeCell ref="C328:C331"/>
    <mergeCell ref="D328:D331"/>
    <mergeCell ref="E332:E334"/>
    <mergeCell ref="F332:F334"/>
    <mergeCell ref="I328:I331"/>
    <mergeCell ref="A316:A322"/>
    <mergeCell ref="B316:B322"/>
    <mergeCell ref="C316:C322"/>
    <mergeCell ref="D316:D322"/>
    <mergeCell ref="E316:E322"/>
    <mergeCell ref="H328:H331"/>
    <mergeCell ref="G316:G322"/>
    <mergeCell ref="A328:A331"/>
    <mergeCell ref="B328:B331"/>
    <mergeCell ref="E323:E327"/>
    <mergeCell ref="F323:F327"/>
    <mergeCell ref="H323:H327"/>
    <mergeCell ref="I323:I327"/>
    <mergeCell ref="G323:G327"/>
    <mergeCell ref="A323:A327"/>
    <mergeCell ref="B323:B327"/>
    <mergeCell ref="C323:C327"/>
    <mergeCell ref="D323:D327"/>
    <mergeCell ref="I309:I315"/>
    <mergeCell ref="F309:F315"/>
    <mergeCell ref="H316:H322"/>
    <mergeCell ref="I316:I322"/>
    <mergeCell ref="G309:G315"/>
    <mergeCell ref="H309:H315"/>
    <mergeCell ref="F316:F322"/>
    <mergeCell ref="A309:A315"/>
    <mergeCell ref="B309:B315"/>
    <mergeCell ref="C309:C315"/>
    <mergeCell ref="D309:D315"/>
    <mergeCell ref="E309:E315"/>
    <mergeCell ref="E306:E308"/>
    <mergeCell ref="F306:F308"/>
    <mergeCell ref="H306:H308"/>
    <mergeCell ref="I306:I308"/>
    <mergeCell ref="G306:G308"/>
    <mergeCell ref="A306:A308"/>
    <mergeCell ref="B306:B308"/>
    <mergeCell ref="C306:C308"/>
    <mergeCell ref="D306:D308"/>
    <mergeCell ref="E301:E305"/>
    <mergeCell ref="F301:F305"/>
    <mergeCell ref="H301:H305"/>
    <mergeCell ref="I301:I305"/>
    <mergeCell ref="G301:G305"/>
    <mergeCell ref="A301:A305"/>
    <mergeCell ref="B301:B305"/>
    <mergeCell ref="C301:C305"/>
    <mergeCell ref="D301:D305"/>
    <mergeCell ref="A290:A294"/>
    <mergeCell ref="B290:B294"/>
    <mergeCell ref="C290:C294"/>
    <mergeCell ref="E295:E300"/>
    <mergeCell ref="C295:C300"/>
    <mergeCell ref="D295:D300"/>
    <mergeCell ref="A295:A300"/>
    <mergeCell ref="B295:B300"/>
    <mergeCell ref="E283:E289"/>
    <mergeCell ref="F283:F289"/>
    <mergeCell ref="D290:D294"/>
    <mergeCell ref="E290:E294"/>
    <mergeCell ref="I283:I289"/>
    <mergeCell ref="F290:F294"/>
    <mergeCell ref="H295:H300"/>
    <mergeCell ref="I295:I300"/>
    <mergeCell ref="G295:G300"/>
    <mergeCell ref="I290:I294"/>
    <mergeCell ref="G290:G294"/>
    <mergeCell ref="F295:F300"/>
    <mergeCell ref="G283:G289"/>
    <mergeCell ref="H290:H294"/>
    <mergeCell ref="A272:A273"/>
    <mergeCell ref="B272:B273"/>
    <mergeCell ref="C272:C273"/>
    <mergeCell ref="D272:D273"/>
    <mergeCell ref="A265:A271"/>
    <mergeCell ref="B265:B271"/>
    <mergeCell ref="C265:C271"/>
    <mergeCell ref="D265:D271"/>
    <mergeCell ref="E265:E271"/>
    <mergeCell ref="F265:F271"/>
    <mergeCell ref="H274:H282"/>
    <mergeCell ref="I274:I282"/>
    <mergeCell ref="H265:H271"/>
    <mergeCell ref="F272:F273"/>
    <mergeCell ref="E272:E273"/>
    <mergeCell ref="G274:G282"/>
    <mergeCell ref="F274:F282"/>
    <mergeCell ref="G265:G271"/>
    <mergeCell ref="B283:B289"/>
    <mergeCell ref="H283:H289"/>
    <mergeCell ref="E274:E282"/>
    <mergeCell ref="A283:A289"/>
    <mergeCell ref="A274:A282"/>
    <mergeCell ref="B274:B282"/>
    <mergeCell ref="C274:C282"/>
    <mergeCell ref="D274:D282"/>
    <mergeCell ref="C283:C289"/>
    <mergeCell ref="D283:D289"/>
    <mergeCell ref="I253:I258"/>
    <mergeCell ref="I265:I271"/>
    <mergeCell ref="H272:H273"/>
    <mergeCell ref="I272:I273"/>
    <mergeCell ref="H253:H258"/>
    <mergeCell ref="I259:I264"/>
    <mergeCell ref="E259:E264"/>
    <mergeCell ref="F259:F264"/>
    <mergeCell ref="H259:H264"/>
    <mergeCell ref="E253:E258"/>
    <mergeCell ref="F253:F258"/>
    <mergeCell ref="G259:G264"/>
    <mergeCell ref="A259:A264"/>
    <mergeCell ref="B259:B264"/>
    <mergeCell ref="C259:C264"/>
    <mergeCell ref="D259:D264"/>
    <mergeCell ref="A253:A258"/>
    <mergeCell ref="B253:B258"/>
    <mergeCell ref="C253:C258"/>
    <mergeCell ref="D253:D258"/>
    <mergeCell ref="H242:H248"/>
    <mergeCell ref="I242:I248"/>
    <mergeCell ref="G242:G248"/>
    <mergeCell ref="G249:G252"/>
    <mergeCell ref="H249:H252"/>
    <mergeCell ref="I249:I252"/>
    <mergeCell ref="E249:E252"/>
    <mergeCell ref="F249:F252"/>
    <mergeCell ref="A242:A248"/>
    <mergeCell ref="B242:B248"/>
    <mergeCell ref="A249:A252"/>
    <mergeCell ref="B249:B252"/>
    <mergeCell ref="C249:C252"/>
    <mergeCell ref="D249:D252"/>
    <mergeCell ref="C242:C248"/>
    <mergeCell ref="D242:D248"/>
    <mergeCell ref="E236:E241"/>
    <mergeCell ref="F236:F241"/>
    <mergeCell ref="E242:E248"/>
    <mergeCell ref="F242:F248"/>
    <mergeCell ref="H236:H241"/>
    <mergeCell ref="I236:I241"/>
    <mergeCell ref="G236:G241"/>
    <mergeCell ref="A236:A241"/>
    <mergeCell ref="B236:B241"/>
    <mergeCell ref="C236:C241"/>
    <mergeCell ref="D236:D241"/>
    <mergeCell ref="E231:E235"/>
    <mergeCell ref="F231:F235"/>
    <mergeCell ref="H231:H235"/>
    <mergeCell ref="I231:I235"/>
    <mergeCell ref="G231:G235"/>
    <mergeCell ref="A231:A235"/>
    <mergeCell ref="B231:B235"/>
    <mergeCell ref="C231:C235"/>
    <mergeCell ref="D231:D235"/>
    <mergeCell ref="E226:E230"/>
    <mergeCell ref="F226:F230"/>
    <mergeCell ref="H226:H230"/>
    <mergeCell ref="I226:I230"/>
    <mergeCell ref="G226:G230"/>
    <mergeCell ref="A226:A230"/>
    <mergeCell ref="B226:B230"/>
    <mergeCell ref="C226:C230"/>
    <mergeCell ref="D226:D230"/>
    <mergeCell ref="E222:E225"/>
    <mergeCell ref="F222:F225"/>
    <mergeCell ref="H222:H225"/>
    <mergeCell ref="I222:I225"/>
    <mergeCell ref="G222:G225"/>
    <mergeCell ref="A222:A225"/>
    <mergeCell ref="B222:B225"/>
    <mergeCell ref="C222:C225"/>
    <mergeCell ref="D222:D225"/>
    <mergeCell ref="I212:I218"/>
    <mergeCell ref="A219:A221"/>
    <mergeCell ref="B219:B221"/>
    <mergeCell ref="C219:C221"/>
    <mergeCell ref="D219:D221"/>
    <mergeCell ref="E219:E221"/>
    <mergeCell ref="F219:F221"/>
    <mergeCell ref="G219:G221"/>
    <mergeCell ref="H206:H211"/>
    <mergeCell ref="I206:I211"/>
    <mergeCell ref="I197:I201"/>
    <mergeCell ref="A212:A218"/>
    <mergeCell ref="B212:B218"/>
    <mergeCell ref="C212:C218"/>
    <mergeCell ref="D212:D218"/>
    <mergeCell ref="E212:E218"/>
    <mergeCell ref="F212:F218"/>
    <mergeCell ref="H212:H218"/>
    <mergeCell ref="F206:F211"/>
    <mergeCell ref="D191:D196"/>
    <mergeCell ref="E191:E196"/>
    <mergeCell ref="F191:F196"/>
    <mergeCell ref="F202:F205"/>
    <mergeCell ref="E197:E201"/>
    <mergeCell ref="F197:F201"/>
    <mergeCell ref="E202:E205"/>
    <mergeCell ref="M67:M72"/>
    <mergeCell ref="A122:A127"/>
    <mergeCell ref="B122:B127"/>
    <mergeCell ref="C122:C127"/>
    <mergeCell ref="D122:D127"/>
    <mergeCell ref="E122:E127"/>
    <mergeCell ref="F122:F127"/>
    <mergeCell ref="I67:I72"/>
    <mergeCell ref="H67:H72"/>
    <mergeCell ref="I80:I84"/>
    <mergeCell ref="I122:I127"/>
    <mergeCell ref="M59:M66"/>
    <mergeCell ref="F50:F54"/>
    <mergeCell ref="L3:O3"/>
    <mergeCell ref="L4:O4"/>
    <mergeCell ref="L5:O5"/>
    <mergeCell ref="L7:O7"/>
    <mergeCell ref="L12:O12"/>
    <mergeCell ref="L8:O8"/>
    <mergeCell ref="L9:O9"/>
    <mergeCell ref="L13:O13"/>
    <mergeCell ref="I38:I46"/>
    <mergeCell ref="M22:M23"/>
    <mergeCell ref="L14:O14"/>
    <mergeCell ref="E17:H17"/>
    <mergeCell ref="J22:J23"/>
    <mergeCell ref="H38:H46"/>
    <mergeCell ref="A47:A49"/>
    <mergeCell ref="A24:A28"/>
    <mergeCell ref="C24:C28"/>
    <mergeCell ref="D38:D46"/>
    <mergeCell ref="H29:H37"/>
    <mergeCell ref="A59:A66"/>
    <mergeCell ref="E67:E72"/>
    <mergeCell ref="B47:B49"/>
    <mergeCell ref="C47:C49"/>
    <mergeCell ref="D47:D49"/>
    <mergeCell ref="E47:E49"/>
    <mergeCell ref="A50:A54"/>
    <mergeCell ref="B50:B54"/>
    <mergeCell ref="C50:C54"/>
    <mergeCell ref="D50:D54"/>
    <mergeCell ref="A22:A23"/>
    <mergeCell ref="D24:D28"/>
    <mergeCell ref="A55:A58"/>
    <mergeCell ref="B55:B58"/>
    <mergeCell ref="C55:C58"/>
    <mergeCell ref="B22:B23"/>
    <mergeCell ref="C22:C23"/>
    <mergeCell ref="A38:A46"/>
    <mergeCell ref="B38:B46"/>
    <mergeCell ref="C38:C46"/>
    <mergeCell ref="F24:F28"/>
    <mergeCell ref="E24:E28"/>
    <mergeCell ref="C3:C4"/>
    <mergeCell ref="I22:I23"/>
    <mergeCell ref="F22:F23"/>
    <mergeCell ref="Q22:Q23"/>
    <mergeCell ref="L22:L23"/>
    <mergeCell ref="E22:E23"/>
    <mergeCell ref="E11:H11"/>
    <mergeCell ref="E13:H13"/>
    <mergeCell ref="L10:O10"/>
    <mergeCell ref="L11:O11"/>
    <mergeCell ref="O22:O23"/>
    <mergeCell ref="H22:H23"/>
    <mergeCell ref="K22:K23"/>
    <mergeCell ref="P22:P23"/>
    <mergeCell ref="E3:H3"/>
    <mergeCell ref="E4:H4"/>
    <mergeCell ref="J3:K3"/>
    <mergeCell ref="N22:N23"/>
    <mergeCell ref="I59:I66"/>
    <mergeCell ref="F59:F66"/>
    <mergeCell ref="H24:H28"/>
    <mergeCell ref="H55:H58"/>
    <mergeCell ref="H47:H49"/>
    <mergeCell ref="I55:I58"/>
    <mergeCell ref="I24:I28"/>
    <mergeCell ref="F38:F46"/>
    <mergeCell ref="F47:F49"/>
    <mergeCell ref="I47:I49"/>
    <mergeCell ref="F55:F58"/>
    <mergeCell ref="H80:H84"/>
    <mergeCell ref="B24:B28"/>
    <mergeCell ref="D22:D23"/>
    <mergeCell ref="F67:F72"/>
    <mergeCell ref="E38:E46"/>
    <mergeCell ref="E50:E54"/>
    <mergeCell ref="C59:C66"/>
    <mergeCell ref="F73:F79"/>
    <mergeCell ref="G80:G84"/>
    <mergeCell ref="D55:D58"/>
    <mergeCell ref="E55:E58"/>
    <mergeCell ref="C80:C84"/>
    <mergeCell ref="B59:B66"/>
    <mergeCell ref="E59:E66"/>
    <mergeCell ref="A67:A72"/>
    <mergeCell ref="B67:B72"/>
    <mergeCell ref="C67:C72"/>
    <mergeCell ref="D67:D72"/>
    <mergeCell ref="D59:D66"/>
    <mergeCell ref="H202:H205"/>
    <mergeCell ref="B73:B79"/>
    <mergeCell ref="C73:C79"/>
    <mergeCell ref="D73:D79"/>
    <mergeCell ref="B80:B84"/>
    <mergeCell ref="B85:B90"/>
    <mergeCell ref="H186:H190"/>
    <mergeCell ref="H59:H66"/>
    <mergeCell ref="H149:H150"/>
    <mergeCell ref="H122:H127"/>
    <mergeCell ref="I108:I113"/>
    <mergeCell ref="A73:A79"/>
    <mergeCell ref="E73:E79"/>
    <mergeCell ref="A80:A84"/>
    <mergeCell ref="A91:A95"/>
    <mergeCell ref="H108:H113"/>
    <mergeCell ref="H85:H90"/>
    <mergeCell ref="I73:I79"/>
    <mergeCell ref="H73:H79"/>
    <mergeCell ref="I85:I90"/>
    <mergeCell ref="H96:H97"/>
    <mergeCell ref="H91:H95"/>
    <mergeCell ref="B91:B95"/>
    <mergeCell ref="A85:A90"/>
    <mergeCell ref="F80:F84"/>
    <mergeCell ref="D80:D84"/>
    <mergeCell ref="E80:E84"/>
    <mergeCell ref="F85:F90"/>
    <mergeCell ref="C85:C90"/>
    <mergeCell ref="D85:D90"/>
    <mergeCell ref="E96:E97"/>
    <mergeCell ref="F96:F97"/>
    <mergeCell ref="E85:E90"/>
    <mergeCell ref="C96:C97"/>
    <mergeCell ref="D96:D97"/>
    <mergeCell ref="C91:C95"/>
    <mergeCell ref="D91:D95"/>
    <mergeCell ref="E91:E95"/>
    <mergeCell ref="F91:F95"/>
    <mergeCell ref="H114:H121"/>
    <mergeCell ref="F108:F113"/>
    <mergeCell ref="A108:A113"/>
    <mergeCell ref="I91:I95"/>
    <mergeCell ref="D108:D113"/>
    <mergeCell ref="E108:E113"/>
    <mergeCell ref="A96:A97"/>
    <mergeCell ref="B96:B97"/>
    <mergeCell ref="B108:B113"/>
    <mergeCell ref="C108:C113"/>
    <mergeCell ref="I96:I97"/>
    <mergeCell ref="E104:E107"/>
    <mergeCell ref="F104:F107"/>
    <mergeCell ref="A104:A107"/>
    <mergeCell ref="B104:B107"/>
    <mergeCell ref="C104:C107"/>
    <mergeCell ref="D104:D107"/>
    <mergeCell ref="A98:A103"/>
    <mergeCell ref="B98:B103"/>
    <mergeCell ref="C98:C103"/>
    <mergeCell ref="D98:D103"/>
    <mergeCell ref="I104:I107"/>
    <mergeCell ref="H104:H107"/>
    <mergeCell ref="G98:G103"/>
    <mergeCell ref="G104:G107"/>
    <mergeCell ref="I98:I103"/>
    <mergeCell ref="E98:E103"/>
    <mergeCell ref="F98:F103"/>
    <mergeCell ref="H98:H103"/>
    <mergeCell ref="I114:I121"/>
    <mergeCell ref="A197:A201"/>
    <mergeCell ref="B197:B201"/>
    <mergeCell ref="C197:C201"/>
    <mergeCell ref="D197:D201"/>
    <mergeCell ref="A179:A185"/>
    <mergeCell ref="A114:A121"/>
    <mergeCell ref="I186:I190"/>
    <mergeCell ref="E114:E121"/>
    <mergeCell ref="F114:F121"/>
    <mergeCell ref="B114:B121"/>
    <mergeCell ref="C114:C121"/>
    <mergeCell ref="D114:D121"/>
    <mergeCell ref="B206:B211"/>
    <mergeCell ref="C206:C211"/>
    <mergeCell ref="D206:D211"/>
    <mergeCell ref="D179:D185"/>
    <mergeCell ref="D202:D205"/>
    <mergeCell ref="B164:B168"/>
    <mergeCell ref="C164:C168"/>
    <mergeCell ref="A206:A211"/>
    <mergeCell ref="E206:E211"/>
    <mergeCell ref="F179:F185"/>
    <mergeCell ref="A191:A196"/>
    <mergeCell ref="B191:B196"/>
    <mergeCell ref="C191:C196"/>
    <mergeCell ref="A202:A205"/>
    <mergeCell ref="B202:B205"/>
    <mergeCell ref="C202:C205"/>
    <mergeCell ref="A186:A190"/>
    <mergeCell ref="E186:E190"/>
    <mergeCell ref="F186:F190"/>
    <mergeCell ref="B186:B190"/>
    <mergeCell ref="C186:C190"/>
    <mergeCell ref="D186:D190"/>
    <mergeCell ref="E174:E178"/>
    <mergeCell ref="F174:F178"/>
    <mergeCell ref="B179:B185"/>
    <mergeCell ref="C179:C185"/>
    <mergeCell ref="E179:E185"/>
    <mergeCell ref="A174:A178"/>
    <mergeCell ref="B174:B178"/>
    <mergeCell ref="C174:C178"/>
    <mergeCell ref="D174:D178"/>
    <mergeCell ref="H156:H159"/>
    <mergeCell ref="I156:I159"/>
    <mergeCell ref="F164:F168"/>
    <mergeCell ref="E169:E173"/>
    <mergeCell ref="F169:F173"/>
    <mergeCell ref="H169:H173"/>
    <mergeCell ref="I169:I173"/>
    <mergeCell ref="G169:G173"/>
    <mergeCell ref="F160:F163"/>
    <mergeCell ref="H164:H168"/>
    <mergeCell ref="I164:I168"/>
    <mergeCell ref="H160:H163"/>
    <mergeCell ref="I160:I163"/>
    <mergeCell ref="B350:B353"/>
    <mergeCell ref="B160:B163"/>
    <mergeCell ref="C160:C163"/>
    <mergeCell ref="D160:D163"/>
    <mergeCell ref="B169:B173"/>
    <mergeCell ref="C169:C173"/>
    <mergeCell ref="D169:D173"/>
    <mergeCell ref="I373:I378"/>
    <mergeCell ref="I179:I185"/>
    <mergeCell ref="H174:H178"/>
    <mergeCell ref="I174:I178"/>
    <mergeCell ref="H197:H201"/>
    <mergeCell ref="I202:I205"/>
    <mergeCell ref="H191:H196"/>
    <mergeCell ref="H219:H221"/>
    <mergeCell ref="I219:I221"/>
    <mergeCell ref="I191:I196"/>
    <mergeCell ref="H179:H185"/>
    <mergeCell ref="H151:H153"/>
    <mergeCell ref="I151:I153"/>
    <mergeCell ref="A154:A155"/>
    <mergeCell ref="B154:B155"/>
    <mergeCell ref="C154:C155"/>
    <mergeCell ref="D154:D155"/>
    <mergeCell ref="E154:E155"/>
    <mergeCell ref="F154:F155"/>
    <mergeCell ref="H154:H155"/>
    <mergeCell ref="I154:I155"/>
    <mergeCell ref="I140:I143"/>
    <mergeCell ref="F144:F148"/>
    <mergeCell ref="H144:H148"/>
    <mergeCell ref="I144:I148"/>
    <mergeCell ref="H140:H143"/>
    <mergeCell ref="F149:F150"/>
    <mergeCell ref="G154:G155"/>
    <mergeCell ref="C133:C135"/>
    <mergeCell ref="D133:D135"/>
    <mergeCell ref="A140:A143"/>
    <mergeCell ref="B140:B143"/>
    <mergeCell ref="C140:C143"/>
    <mergeCell ref="D140:D143"/>
    <mergeCell ref="E160:E163"/>
    <mergeCell ref="E164:E168"/>
    <mergeCell ref="A136:A139"/>
    <mergeCell ref="B136:B139"/>
    <mergeCell ref="C136:C139"/>
    <mergeCell ref="D136:D139"/>
    <mergeCell ref="E140:E143"/>
    <mergeCell ref="A151:A153"/>
    <mergeCell ref="B151:B153"/>
    <mergeCell ref="C151:C153"/>
    <mergeCell ref="A149:A150"/>
    <mergeCell ref="A169:A173"/>
    <mergeCell ref="A164:A168"/>
    <mergeCell ref="D144:D148"/>
    <mergeCell ref="A160:A163"/>
    <mergeCell ref="D156:D159"/>
    <mergeCell ref="D151:D153"/>
    <mergeCell ref="D164:D168"/>
    <mergeCell ref="C350:C353"/>
    <mergeCell ref="D350:D353"/>
    <mergeCell ref="E350:E353"/>
    <mergeCell ref="A144:A148"/>
    <mergeCell ref="B144:B148"/>
    <mergeCell ref="C144:C148"/>
    <mergeCell ref="A156:A159"/>
    <mergeCell ref="B156:B159"/>
    <mergeCell ref="C156:C159"/>
    <mergeCell ref="B149:B150"/>
    <mergeCell ref="H136:H139"/>
    <mergeCell ref="I136:I139"/>
    <mergeCell ref="A128:A132"/>
    <mergeCell ref="B128:B132"/>
    <mergeCell ref="C128:C132"/>
    <mergeCell ref="D128:D132"/>
    <mergeCell ref="E128:E132"/>
    <mergeCell ref="F128:F132"/>
    <mergeCell ref="A133:A135"/>
    <mergeCell ref="B133:B135"/>
    <mergeCell ref="H128:H132"/>
    <mergeCell ref="I128:I132"/>
    <mergeCell ref="H133:H135"/>
    <mergeCell ref="I133:I135"/>
    <mergeCell ref="F156:F159"/>
    <mergeCell ref="E133:E135"/>
    <mergeCell ref="E136:E139"/>
    <mergeCell ref="F136:F139"/>
    <mergeCell ref="F133:F135"/>
    <mergeCell ref="E144:E148"/>
    <mergeCell ref="E156:E159"/>
    <mergeCell ref="F140:F143"/>
    <mergeCell ref="E151:E153"/>
    <mergeCell ref="F151:F153"/>
    <mergeCell ref="A360:A365"/>
    <mergeCell ref="B360:B365"/>
    <mergeCell ref="C360:C365"/>
    <mergeCell ref="D360:D365"/>
    <mergeCell ref="A354:A359"/>
    <mergeCell ref="B354:B359"/>
    <mergeCell ref="C354:C359"/>
    <mergeCell ref="D354:D359"/>
    <mergeCell ref="I360:I365"/>
    <mergeCell ref="A350:A353"/>
    <mergeCell ref="E360:E365"/>
    <mergeCell ref="F360:F365"/>
    <mergeCell ref="H360:H365"/>
    <mergeCell ref="H354:H359"/>
    <mergeCell ref="I354:I359"/>
    <mergeCell ref="H350:H353"/>
    <mergeCell ref="I350:I353"/>
    <mergeCell ref="F350:F353"/>
    <mergeCell ref="A366:A369"/>
    <mergeCell ref="B366:B369"/>
    <mergeCell ref="C366:C369"/>
    <mergeCell ref="D366:D369"/>
    <mergeCell ref="I366:I369"/>
    <mergeCell ref="E366:E369"/>
    <mergeCell ref="F366:F369"/>
    <mergeCell ref="H366:H369"/>
    <mergeCell ref="E370:E372"/>
    <mergeCell ref="F370:F372"/>
    <mergeCell ref="H370:H372"/>
    <mergeCell ref="I370:I372"/>
    <mergeCell ref="G370:G372"/>
    <mergeCell ref="A370:A372"/>
    <mergeCell ref="B370:B372"/>
    <mergeCell ref="C370:C372"/>
    <mergeCell ref="D370:D372"/>
    <mergeCell ref="E373:E378"/>
    <mergeCell ref="F373:F378"/>
    <mergeCell ref="H373:H378"/>
    <mergeCell ref="A373:A378"/>
    <mergeCell ref="B373:B378"/>
    <mergeCell ref="C373:C378"/>
    <mergeCell ref="D373:D378"/>
    <mergeCell ref="G373:G378"/>
    <mergeCell ref="E379:E382"/>
    <mergeCell ref="F379:F382"/>
    <mergeCell ref="H379:H382"/>
    <mergeCell ref="A379:A382"/>
    <mergeCell ref="B379:B382"/>
    <mergeCell ref="C379:C382"/>
    <mergeCell ref="D379:D382"/>
    <mergeCell ref="G379:G382"/>
    <mergeCell ref="E383:E385"/>
    <mergeCell ref="F383:F385"/>
    <mergeCell ref="H383:H385"/>
    <mergeCell ref="I383:I385"/>
    <mergeCell ref="G383:G385"/>
    <mergeCell ref="A383:A385"/>
    <mergeCell ref="B383:B385"/>
    <mergeCell ref="C383:C385"/>
    <mergeCell ref="D383:D385"/>
    <mergeCell ref="E386:E387"/>
    <mergeCell ref="F386:F387"/>
    <mergeCell ref="H386:H387"/>
    <mergeCell ref="A386:A387"/>
    <mergeCell ref="B386:B387"/>
    <mergeCell ref="C386:C387"/>
    <mergeCell ref="D386:D387"/>
    <mergeCell ref="G386:G387"/>
    <mergeCell ref="E388:E390"/>
    <mergeCell ref="F388:F390"/>
    <mergeCell ref="H388:H390"/>
    <mergeCell ref="I388:I390"/>
    <mergeCell ref="G388:G390"/>
    <mergeCell ref="A388:A390"/>
    <mergeCell ref="B388:B390"/>
    <mergeCell ref="C388:C390"/>
    <mergeCell ref="D388:D390"/>
    <mergeCell ref="E391:E393"/>
    <mergeCell ref="F391:F393"/>
    <mergeCell ref="H391:H393"/>
    <mergeCell ref="A391:A393"/>
    <mergeCell ref="B391:B393"/>
    <mergeCell ref="C391:C393"/>
    <mergeCell ref="D391:D393"/>
    <mergeCell ref="G391:G393"/>
    <mergeCell ref="E394:E395"/>
    <mergeCell ref="F394:F395"/>
    <mergeCell ref="H394:H395"/>
    <mergeCell ref="I394:I395"/>
    <mergeCell ref="G394:G395"/>
    <mergeCell ref="A394:A395"/>
    <mergeCell ref="B394:B395"/>
    <mergeCell ref="C394:C395"/>
    <mergeCell ref="D394:D395"/>
    <mergeCell ref="A396:A397"/>
    <mergeCell ref="B396:B397"/>
    <mergeCell ref="C396:C397"/>
    <mergeCell ref="D396:D397"/>
    <mergeCell ref="E396:E397"/>
    <mergeCell ref="F396:F397"/>
    <mergeCell ref="H396:H397"/>
    <mergeCell ref="G396:G397"/>
    <mergeCell ref="E398:E399"/>
    <mergeCell ref="F398:F399"/>
    <mergeCell ref="H398:H399"/>
    <mergeCell ref="I398:I399"/>
    <mergeCell ref="G398:G399"/>
    <mergeCell ref="A398:A399"/>
    <mergeCell ref="B398:B399"/>
    <mergeCell ref="C398:C399"/>
    <mergeCell ref="D398:D399"/>
    <mergeCell ref="A400:A403"/>
    <mergeCell ref="B400:B403"/>
    <mergeCell ref="C400:C403"/>
    <mergeCell ref="D400:D403"/>
    <mergeCell ref="F400:F403"/>
    <mergeCell ref="H400:H403"/>
    <mergeCell ref="H404:H405"/>
    <mergeCell ref="G400:G403"/>
    <mergeCell ref="G404:G405"/>
    <mergeCell ref="F406:F410"/>
    <mergeCell ref="A404:A405"/>
    <mergeCell ref="B404:B405"/>
    <mergeCell ref="C404:C405"/>
    <mergeCell ref="D404:D405"/>
    <mergeCell ref="E404:E405"/>
    <mergeCell ref="F404:F405"/>
    <mergeCell ref="A406:A410"/>
    <mergeCell ref="B406:B410"/>
    <mergeCell ref="C406:C410"/>
    <mergeCell ref="D406:D410"/>
    <mergeCell ref="M481:M485"/>
    <mergeCell ref="B426:B431"/>
    <mergeCell ref="M476:M480"/>
    <mergeCell ref="M419:M425"/>
    <mergeCell ref="M411:M418"/>
    <mergeCell ref="M470:M475"/>
    <mergeCell ref="M450:M456"/>
    <mergeCell ref="E406:E410"/>
    <mergeCell ref="A426:A431"/>
    <mergeCell ref="M426:M431"/>
    <mergeCell ref="A432:A434"/>
    <mergeCell ref="B432:B434"/>
    <mergeCell ref="C432:C434"/>
    <mergeCell ref="D432:D434"/>
    <mergeCell ref="E432:E434"/>
    <mergeCell ref="D426:D431"/>
    <mergeCell ref="M432:M434"/>
    <mergeCell ref="G426:G431"/>
    <mergeCell ref="E411:E418"/>
    <mergeCell ref="F411:F418"/>
    <mergeCell ref="H419:H425"/>
    <mergeCell ref="A419:A425"/>
    <mergeCell ref="B419:B425"/>
    <mergeCell ref="C419:C425"/>
    <mergeCell ref="D419:D425"/>
    <mergeCell ref="E419:E425"/>
    <mergeCell ref="A411:A418"/>
    <mergeCell ref="B411:B418"/>
    <mergeCell ref="C411:C418"/>
    <mergeCell ref="D411:D418"/>
    <mergeCell ref="A491:A495"/>
    <mergeCell ref="B491:B495"/>
    <mergeCell ref="C491:C495"/>
    <mergeCell ref="D491:D495"/>
    <mergeCell ref="C502:C506"/>
    <mergeCell ref="M486:M490"/>
    <mergeCell ref="M496:M501"/>
    <mergeCell ref="H486:H490"/>
    <mergeCell ref="I486:I490"/>
    <mergeCell ref="I491:I495"/>
    <mergeCell ref="M491:M495"/>
    <mergeCell ref="E491:E495"/>
    <mergeCell ref="F491:F495"/>
    <mergeCell ref="H491:H495"/>
    <mergeCell ref="E515:E519"/>
    <mergeCell ref="F515:F519"/>
    <mergeCell ref="M510:M514"/>
    <mergeCell ref="A510:A514"/>
    <mergeCell ref="B510:B514"/>
    <mergeCell ref="C510:C514"/>
    <mergeCell ref="D510:D514"/>
    <mergeCell ref="E510:E514"/>
    <mergeCell ref="F510:F514"/>
    <mergeCell ref="H510:H514"/>
    <mergeCell ref="A515:A519"/>
    <mergeCell ref="B515:B519"/>
    <mergeCell ref="C515:C519"/>
    <mergeCell ref="D515:D519"/>
    <mergeCell ref="E520:E525"/>
    <mergeCell ref="F520:F525"/>
    <mergeCell ref="A526:A531"/>
    <mergeCell ref="B526:B531"/>
    <mergeCell ref="A520:A525"/>
    <mergeCell ref="B520:B525"/>
    <mergeCell ref="C520:C525"/>
    <mergeCell ref="D520:D525"/>
    <mergeCell ref="D532:D537"/>
    <mergeCell ref="C526:C531"/>
    <mergeCell ref="D526:D531"/>
    <mergeCell ref="E538:E542"/>
    <mergeCell ref="E532:E537"/>
    <mergeCell ref="E526:E531"/>
    <mergeCell ref="H532:H537"/>
    <mergeCell ref="I532:I537"/>
    <mergeCell ref="M532:M537"/>
    <mergeCell ref="A538:A542"/>
    <mergeCell ref="B538:B542"/>
    <mergeCell ref="C538:C542"/>
    <mergeCell ref="D538:D542"/>
    <mergeCell ref="A532:A537"/>
    <mergeCell ref="B532:B537"/>
    <mergeCell ref="C532:C537"/>
    <mergeCell ref="A543:A546"/>
    <mergeCell ref="B543:B546"/>
    <mergeCell ref="C543:C546"/>
    <mergeCell ref="D543:D546"/>
    <mergeCell ref="A547:A550"/>
    <mergeCell ref="B547:B550"/>
    <mergeCell ref="C547:C550"/>
    <mergeCell ref="D547:D550"/>
    <mergeCell ref="G91:G95"/>
    <mergeCell ref="H543:H546"/>
    <mergeCell ref="I543:I546"/>
    <mergeCell ref="M543:M546"/>
    <mergeCell ref="H538:H542"/>
    <mergeCell ref="I538:I542"/>
    <mergeCell ref="M538:M542"/>
    <mergeCell ref="H526:H531"/>
    <mergeCell ref="I526:I531"/>
    <mergeCell ref="M526:M531"/>
    <mergeCell ref="G85:G90"/>
    <mergeCell ref="G22:G23"/>
    <mergeCell ref="G24:G28"/>
    <mergeCell ref="G29:G37"/>
    <mergeCell ref="G38:G46"/>
    <mergeCell ref="G47:G49"/>
    <mergeCell ref="G50:G54"/>
    <mergeCell ref="G55:G58"/>
    <mergeCell ref="G59:G66"/>
    <mergeCell ref="G67:G72"/>
    <mergeCell ref="G73:G79"/>
    <mergeCell ref="A551:A556"/>
    <mergeCell ref="B551:B556"/>
    <mergeCell ref="C551:C556"/>
    <mergeCell ref="D551:D556"/>
    <mergeCell ref="G128:G132"/>
    <mergeCell ref="E426:E431"/>
    <mergeCell ref="F426:F431"/>
    <mergeCell ref="E400:E403"/>
    <mergeCell ref="E547:E550"/>
    <mergeCell ref="B557:B561"/>
    <mergeCell ref="C557:C561"/>
    <mergeCell ref="D557:D561"/>
    <mergeCell ref="I551:I556"/>
    <mergeCell ref="H551:H556"/>
    <mergeCell ref="E551:E556"/>
    <mergeCell ref="F551:F556"/>
    <mergeCell ref="G557:G561"/>
    <mergeCell ref="E557:E561"/>
    <mergeCell ref="F557:F561"/>
    <mergeCell ref="F547:F550"/>
    <mergeCell ref="E543:E546"/>
    <mergeCell ref="G96:G97"/>
    <mergeCell ref="G108:G113"/>
    <mergeCell ref="G114:G121"/>
    <mergeCell ref="G122:G127"/>
    <mergeCell ref="F543:F546"/>
    <mergeCell ref="F538:F542"/>
    <mergeCell ref="F532:F537"/>
    <mergeCell ref="F526:F531"/>
    <mergeCell ref="F562:F566"/>
    <mergeCell ref="A569:A572"/>
    <mergeCell ref="H557:H561"/>
    <mergeCell ref="G133:G135"/>
    <mergeCell ref="G136:G139"/>
    <mergeCell ref="G140:G143"/>
    <mergeCell ref="G144:G148"/>
    <mergeCell ref="G151:G153"/>
    <mergeCell ref="H411:H418"/>
    <mergeCell ref="A557:A561"/>
    <mergeCell ref="E562:E566"/>
    <mergeCell ref="A562:A566"/>
    <mergeCell ref="B562:B566"/>
    <mergeCell ref="C562:C566"/>
    <mergeCell ref="D562:D566"/>
    <mergeCell ref="A721:A725"/>
    <mergeCell ref="B721:B725"/>
    <mergeCell ref="I737:I742"/>
    <mergeCell ref="G731:G736"/>
    <mergeCell ref="G737:G742"/>
    <mergeCell ref="E726:E730"/>
    <mergeCell ref="D721:D725"/>
    <mergeCell ref="E721:E725"/>
    <mergeCell ref="F721:F725"/>
    <mergeCell ref="D726:D730"/>
    <mergeCell ref="G746:G749"/>
    <mergeCell ref="A726:A730"/>
    <mergeCell ref="B726:B730"/>
    <mergeCell ref="A731:A736"/>
    <mergeCell ref="B731:B736"/>
    <mergeCell ref="F726:F730"/>
    <mergeCell ref="G726:G730"/>
    <mergeCell ref="A743:A745"/>
    <mergeCell ref="B737:B742"/>
    <mergeCell ref="A737:A742"/>
    <mergeCell ref="C721:C725"/>
    <mergeCell ref="F743:F745"/>
    <mergeCell ref="F731:F736"/>
    <mergeCell ref="I743:I745"/>
    <mergeCell ref="F737:F742"/>
    <mergeCell ref="H743:H745"/>
    <mergeCell ref="G743:G745"/>
    <mergeCell ref="H726:H730"/>
    <mergeCell ref="G721:G725"/>
    <mergeCell ref="C737:C742"/>
    <mergeCell ref="B743:B745"/>
    <mergeCell ref="C743:C745"/>
    <mergeCell ref="D743:D745"/>
    <mergeCell ref="E743:E745"/>
    <mergeCell ref="E746:E749"/>
    <mergeCell ref="F746:F749"/>
    <mergeCell ref="C726:C730"/>
    <mergeCell ref="C731:C736"/>
    <mergeCell ref="D731:D736"/>
    <mergeCell ref="E731:E736"/>
    <mergeCell ref="D737:D742"/>
    <mergeCell ref="E737:E742"/>
    <mergeCell ref="A746:A749"/>
    <mergeCell ref="B746:B749"/>
    <mergeCell ref="C746:C749"/>
    <mergeCell ref="D746:D749"/>
    <mergeCell ref="E750:E754"/>
    <mergeCell ref="H755:H759"/>
    <mergeCell ref="E755:E759"/>
    <mergeCell ref="F755:F759"/>
    <mergeCell ref="H750:H754"/>
    <mergeCell ref="F750:F754"/>
    <mergeCell ref="G750:G754"/>
    <mergeCell ref="G755:G759"/>
    <mergeCell ref="A750:A754"/>
    <mergeCell ref="B750:B754"/>
    <mergeCell ref="C750:C754"/>
    <mergeCell ref="D750:D754"/>
    <mergeCell ref="A760:A763"/>
    <mergeCell ref="B760:B763"/>
    <mergeCell ref="C760:C763"/>
    <mergeCell ref="D760:D763"/>
    <mergeCell ref="A755:A759"/>
    <mergeCell ref="B755:B759"/>
    <mergeCell ref="C755:C759"/>
    <mergeCell ref="D755:D759"/>
    <mergeCell ref="A764:A768"/>
    <mergeCell ref="B764:B768"/>
    <mergeCell ref="C764:C768"/>
    <mergeCell ref="D764:D768"/>
    <mergeCell ref="A769:A772"/>
    <mergeCell ref="B769:B772"/>
    <mergeCell ref="C769:C772"/>
    <mergeCell ref="D769:D772"/>
    <mergeCell ref="E764:E768"/>
    <mergeCell ref="F764:F768"/>
    <mergeCell ref="B773:B776"/>
    <mergeCell ref="C773:C776"/>
    <mergeCell ref="D773:D776"/>
    <mergeCell ref="E773:E776"/>
    <mergeCell ref="F773:F776"/>
    <mergeCell ref="E769:E772"/>
    <mergeCell ref="F769:F772"/>
    <mergeCell ref="D777:D780"/>
    <mergeCell ref="E777:E780"/>
    <mergeCell ref="F777:F780"/>
    <mergeCell ref="A773:A776"/>
    <mergeCell ref="H769:H772"/>
    <mergeCell ref="A781:A784"/>
    <mergeCell ref="B781:B784"/>
    <mergeCell ref="C781:C784"/>
    <mergeCell ref="D781:D784"/>
    <mergeCell ref="E781:E784"/>
    <mergeCell ref="F781:F784"/>
    <mergeCell ref="A777:A780"/>
    <mergeCell ref="B777:B780"/>
    <mergeCell ref="C777:C780"/>
    <mergeCell ref="M750:M754"/>
    <mergeCell ref="I29:I37"/>
    <mergeCell ref="M29:M37"/>
    <mergeCell ref="M777:M780"/>
    <mergeCell ref="M769:M772"/>
    <mergeCell ref="I777:I780"/>
    <mergeCell ref="I769:I772"/>
    <mergeCell ref="I755:I759"/>
    <mergeCell ref="I750:I754"/>
    <mergeCell ref="M755:M759"/>
    <mergeCell ref="M781:M784"/>
    <mergeCell ref="H773:H776"/>
    <mergeCell ref="H781:H784"/>
    <mergeCell ref="I773:I776"/>
    <mergeCell ref="M773:M776"/>
    <mergeCell ref="H777:H780"/>
    <mergeCell ref="A785:A789"/>
    <mergeCell ref="B785:B789"/>
    <mergeCell ref="C785:C789"/>
    <mergeCell ref="D785:D789"/>
    <mergeCell ref="E790:E793"/>
    <mergeCell ref="F790:F793"/>
    <mergeCell ref="I764:I768"/>
    <mergeCell ref="H785:H789"/>
    <mergeCell ref="I790:I793"/>
    <mergeCell ref="H790:H793"/>
    <mergeCell ref="E785:E789"/>
    <mergeCell ref="F785:F789"/>
    <mergeCell ref="H764:H768"/>
    <mergeCell ref="I781:I784"/>
    <mergeCell ref="A790:A793"/>
    <mergeCell ref="B790:B793"/>
    <mergeCell ref="C790:C793"/>
    <mergeCell ref="D790:D793"/>
    <mergeCell ref="M794:M798"/>
    <mergeCell ref="I799:I802"/>
    <mergeCell ref="M799:M802"/>
    <mergeCell ref="D799:D802"/>
    <mergeCell ref="E799:E802"/>
    <mergeCell ref="F799:F802"/>
    <mergeCell ref="D794:D798"/>
    <mergeCell ref="E794:E798"/>
    <mergeCell ref="F794:F798"/>
    <mergeCell ref="D803:D808"/>
    <mergeCell ref="E803:E808"/>
    <mergeCell ref="A803:A808"/>
    <mergeCell ref="B803:B808"/>
    <mergeCell ref="A794:A798"/>
    <mergeCell ref="B794:B798"/>
    <mergeCell ref="C794:C798"/>
    <mergeCell ref="C803:C808"/>
    <mergeCell ref="A799:A802"/>
    <mergeCell ref="B799:B802"/>
    <mergeCell ref="C799:C802"/>
    <mergeCell ref="H803:H808"/>
    <mergeCell ref="I803:I808"/>
    <mergeCell ref="M803:M808"/>
    <mergeCell ref="F803:F808"/>
    <mergeCell ref="H814:H816"/>
    <mergeCell ref="I814:I816"/>
    <mergeCell ref="A809:A813"/>
    <mergeCell ref="B809:B813"/>
    <mergeCell ref="C809:C813"/>
    <mergeCell ref="D809:D813"/>
    <mergeCell ref="E809:E813"/>
    <mergeCell ref="G814:G816"/>
    <mergeCell ref="M809:M813"/>
    <mergeCell ref="A814:A816"/>
    <mergeCell ref="B814:B816"/>
    <mergeCell ref="C814:C816"/>
    <mergeCell ref="D814:D816"/>
    <mergeCell ref="E814:E816"/>
    <mergeCell ref="F814:F816"/>
    <mergeCell ref="F809:F813"/>
    <mergeCell ref="H809:H813"/>
    <mergeCell ref="I809:I813"/>
    <mergeCell ref="E817:E820"/>
    <mergeCell ref="F817:F820"/>
    <mergeCell ref="H817:H820"/>
    <mergeCell ref="I817:I820"/>
    <mergeCell ref="A817:A820"/>
    <mergeCell ref="B817:B820"/>
    <mergeCell ref="C817:C820"/>
    <mergeCell ref="D817:D820"/>
    <mergeCell ref="A821:A829"/>
    <mergeCell ref="B821:B829"/>
    <mergeCell ref="C821:C829"/>
    <mergeCell ref="D821:D829"/>
    <mergeCell ref="E830:E831"/>
    <mergeCell ref="F830:F831"/>
    <mergeCell ref="F821:F829"/>
    <mergeCell ref="H821:H829"/>
    <mergeCell ref="H830:H831"/>
    <mergeCell ref="E821:E829"/>
    <mergeCell ref="A830:A831"/>
    <mergeCell ref="B830:B831"/>
    <mergeCell ref="C830:C831"/>
    <mergeCell ref="D830:D831"/>
    <mergeCell ref="I785:I789"/>
    <mergeCell ref="M764:M768"/>
    <mergeCell ref="M743:M745"/>
    <mergeCell ref="M830:M831"/>
    <mergeCell ref="M821:M829"/>
    <mergeCell ref="M785:M789"/>
    <mergeCell ref="I830:I831"/>
    <mergeCell ref="M817:M820"/>
    <mergeCell ref="I821:I829"/>
    <mergeCell ref="M814:M816"/>
    <mergeCell ref="M133:M135"/>
    <mergeCell ref="M136:M139"/>
    <mergeCell ref="I411:I418"/>
    <mergeCell ref="M24:M28"/>
    <mergeCell ref="M55:M58"/>
    <mergeCell ref="M38:M46"/>
    <mergeCell ref="M47:M49"/>
    <mergeCell ref="M91:M95"/>
    <mergeCell ref="M149:M150"/>
    <mergeCell ref="M164:M168"/>
    <mergeCell ref="M108:M113"/>
    <mergeCell ref="M114:M121"/>
    <mergeCell ref="M128:M132"/>
    <mergeCell ref="M73:M79"/>
    <mergeCell ref="M80:M84"/>
    <mergeCell ref="M85:M90"/>
    <mergeCell ref="M96:M97"/>
    <mergeCell ref="M98:M103"/>
    <mergeCell ref="M104:M107"/>
    <mergeCell ref="M156:M159"/>
    <mergeCell ref="M160:M163"/>
    <mergeCell ref="H406:H410"/>
    <mergeCell ref="I406:I410"/>
    <mergeCell ref="M169:M173"/>
    <mergeCell ref="M174:M178"/>
    <mergeCell ref="I396:I397"/>
    <mergeCell ref="I391:I393"/>
    <mergeCell ref="I386:I387"/>
    <mergeCell ref="I379:I382"/>
    <mergeCell ref="M140:M143"/>
    <mergeCell ref="M144:M148"/>
    <mergeCell ref="M151:M153"/>
    <mergeCell ref="M154:M155"/>
    <mergeCell ref="I562:I566"/>
    <mergeCell ref="M562:M566"/>
    <mergeCell ref="I557:I561"/>
    <mergeCell ref="M231:M235"/>
    <mergeCell ref="M242:M248"/>
    <mergeCell ref="I547:I550"/>
    <mergeCell ref="M547:M550"/>
    <mergeCell ref="M259:M264"/>
    <mergeCell ref="M265:M271"/>
    <mergeCell ref="M272:M273"/>
    <mergeCell ref="M179:M185"/>
    <mergeCell ref="M236:M241"/>
    <mergeCell ref="M186:M190"/>
    <mergeCell ref="M191:M196"/>
    <mergeCell ref="M197:M201"/>
    <mergeCell ref="M202:M205"/>
    <mergeCell ref="M206:M211"/>
    <mergeCell ref="M274:M282"/>
    <mergeCell ref="M295:M300"/>
    <mergeCell ref="M309:M315"/>
    <mergeCell ref="M316:M322"/>
    <mergeCell ref="M283:M289"/>
    <mergeCell ref="M290:M294"/>
    <mergeCell ref="M557:M561"/>
    <mergeCell ref="M386:M387"/>
    <mergeCell ref="M388:M390"/>
    <mergeCell ref="M343:M349"/>
    <mergeCell ref="M350:M353"/>
    <mergeCell ref="M354:M359"/>
    <mergeCell ref="M391:M393"/>
    <mergeCell ref="M373:M378"/>
    <mergeCell ref="M360:M365"/>
    <mergeCell ref="M366:M369"/>
    <mergeCell ref="H746:H749"/>
    <mergeCell ref="I746:I749"/>
    <mergeCell ref="I726:I730"/>
    <mergeCell ref="H721:H725"/>
    <mergeCell ref="I721:I725"/>
    <mergeCell ref="I731:I736"/>
    <mergeCell ref="H737:H742"/>
    <mergeCell ref="H731:H736"/>
    <mergeCell ref="M249:M252"/>
    <mergeCell ref="M253:M258"/>
    <mergeCell ref="M212:M218"/>
    <mergeCell ref="M219:M221"/>
    <mergeCell ref="M222:M225"/>
    <mergeCell ref="M226:M230"/>
    <mergeCell ref="M370:M372"/>
    <mergeCell ref="M379:M382"/>
    <mergeCell ref="M328:M331"/>
    <mergeCell ref="M122:M125"/>
    <mergeCell ref="M301:M305"/>
    <mergeCell ref="M335:M338"/>
    <mergeCell ref="M339:M342"/>
    <mergeCell ref="M332:M334"/>
    <mergeCell ref="M323:M327"/>
    <mergeCell ref="M306:M308"/>
    <mergeCell ref="M383:M385"/>
    <mergeCell ref="M406:M410"/>
    <mergeCell ref="M404:M405"/>
    <mergeCell ref="M462:M469"/>
    <mergeCell ref="M394:M395"/>
    <mergeCell ref="M457:M461"/>
    <mergeCell ref="M435:M437"/>
    <mergeCell ref="M396:M397"/>
    <mergeCell ref="M398:M399"/>
    <mergeCell ref="M400:M403"/>
  </mergeCells>
  <printOptions/>
  <pageMargins left="0.7480314960629921" right="0.7480314960629921" top="0.984251968503937" bottom="0.984251968503937" header="0" footer="0"/>
  <pageSetup horizontalDpi="600" verticalDpi="600" orientation="portrait" paperSize="8" scale="45" r:id="rId4"/>
  <ignoredErrors>
    <ignoredError sqref="L57 L255:L258 L25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Jerneja Sojer</dc:creator>
  <cp:keywords/>
  <dc:description/>
  <cp:lastModifiedBy>Danijela Žvab</cp:lastModifiedBy>
  <cp:lastPrinted>2010-12-20T18:29:39Z</cp:lastPrinted>
  <dcterms:created xsi:type="dcterms:W3CDTF">2009-12-17T13:04:51Z</dcterms:created>
  <dcterms:modified xsi:type="dcterms:W3CDTF">2011-04-22T12:35:38Z</dcterms:modified>
  <cp:category/>
  <cp:version/>
  <cp:contentType/>
  <cp:contentStatus/>
</cp:coreProperties>
</file>